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Вып.плана._9" sheetId="1" r:id="rId1"/>
  </sheets>
  <definedNames>
    <definedName name="_xlnm.Print_Titles" localSheetId="0">'Вып.плана._9'!$12:$14</definedName>
    <definedName name="_xlnm.Print_Area" localSheetId="0">'Вып.плана._9'!$A$1:$D$57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1</author>
  </authors>
  <commentList>
    <comment ref="C20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<sst xmlns="http://schemas.openxmlformats.org/spreadsheetml/2006/main" count="132" uniqueCount="131">
  <si>
    <t>Код дохода</t>
  </si>
  <si>
    <t>Наименование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</si>
  <si>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</si>
  <si>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</si>
  <si>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</si>
  <si>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</si>
  <si>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</si>
  <si>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</si>
  <si>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</si>
  <si>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</si>
  <si>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</si>
  <si>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</si>
  <si>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</si>
  <si>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</si>
  <si>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</si>
  <si>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</si>
  <si>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</si>
  <si>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</si>
  <si>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</si>
  <si>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</si>
  <si>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</si>
  <si>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</si>
  <si>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</si>
  <si>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</si>
  <si>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</si>
  <si>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</si>
  <si>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</si>
  <si>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</si>
  <si>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</si>
  <si>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</si>
  <si>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</si>
  <si>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</si>
  <si>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</si>
  <si>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</si>
  <si>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</si>
  <si>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</si>
  <si>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</si>
  <si>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</si>
  <si>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 xml:space="preserve"> НАЛОГИ НА ИМУЩЕСТВО</t>
  </si>
  <si>
    <t>1.3.</t>
  </si>
  <si>
    <t>Налог на имущество физических лиц</t>
  </si>
  <si>
    <t>1.3.1.</t>
  </si>
  <si>
    <t xml:space="preserve">Земельный налог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</si>
  <si>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</si>
  <si>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</si>
  <si>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</si>
  <si>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</si>
  <si>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</si>
  <si>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1.5.1.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</si>
  <si>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</si>
  <si>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1.5.1.1.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</si>
  <si>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</si>
  <si>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</si>
  <si>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</si>
  <si>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</si>
  <si>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</si>
  <si>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</si>
  <si>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</si>
  <si>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</si>
  <si>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</si>
  <si>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</si>
  <si>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</si>
  <si>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</si>
  <si>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</si>
  <si>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</si>
  <si>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 xml:space="preserve">ВСЕГО </t>
  </si>
  <si>
    <t>ДОХОДЫ ОТ ИСПОЛЬЗОВАНИЯ ИМУЩЕСТВА, НАХОДЯЩЕГОСЯ В ГОСУДАРСТВЕННОЙ И МУНИЦИПАЛЬНОЙ СОБСТВЕННОСТИ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</si>
  <si>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</si>
  <si>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1.2.1.3. </t>
  </si>
  <si>
    <t xml:space="preserve">1.2.1.4. 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</si>
  <si>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</si>
  <si>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</si>
  <si>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</si>
  <si>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</si>
  <si>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</si>
  <si>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</si>
  <si>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</si>
  <si>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>000 2 02 40000 00 0000 150</t>
  </si>
  <si>
    <t>Прочие межбюджетные трансферты, передаваемые бюджетам сельских поселений</t>
  </si>
  <si>
    <t>000 2 02 49999 10 0000 150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</si>
  <si>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</si>
  <si>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</si>
  <si>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</si>
  <si>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</si>
  <si>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</si>
  <si>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</si>
  <si>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</si>
  <si>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</si>
  <si>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</si>
  <si>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  сельского поселения Полноват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</si>
  <si>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</si>
  <si>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</si>
  <si>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</si>
  <si>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</si>
  <si>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1.6.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</si>
  <si>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</si>
  <si>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</si>
  <si>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</si>
  <si>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>________________</t>
  </si>
  <si>
    <t>000 1 01 02030 01 0000 110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</si>
  <si>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</si>
  <si>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ПРИЛОЖЕНИЕ 1</t>
  </si>
  <si>
    <t>Транспортный налог</t>
  </si>
  <si>
    <t xml:space="preserve">2.1.3.2. </t>
  </si>
  <si>
    <t>000 2 02 20000 00 0000 150</t>
  </si>
  <si>
    <t>1.3.1.1.</t>
  </si>
  <si>
    <t xml:space="preserve">1.3.2. </t>
  </si>
  <si>
    <t xml:space="preserve">1.3.3. </t>
  </si>
  <si>
    <t>1.3.3.1.</t>
  </si>
  <si>
    <t xml:space="preserve">1.3.3.2. </t>
  </si>
  <si>
    <t xml:space="preserve">1.4. </t>
  </si>
  <si>
    <t xml:space="preserve">1.4.1. </t>
  </si>
  <si>
    <t xml:space="preserve">1.4.1.1. </t>
  </si>
  <si>
    <t>1.5.</t>
  </si>
  <si>
    <t xml:space="preserve">1.5.2. </t>
  </si>
  <si>
    <t xml:space="preserve">1.5.2.1. </t>
  </si>
  <si>
    <t xml:space="preserve">1.1.1.2. </t>
  </si>
  <si>
    <t xml:space="preserve">Субсидии бюджетам бюджетной системы Российской Федерации </t>
  </si>
  <si>
    <t>бюджета сельского поселения Полноват за 2021 год по кодам классификации доходов бюджетов</t>
  </si>
  <si>
    <t>000 1 01 02020 01 0000 110</t>
  </si>
  <si>
    <t xml:space="preserve">1.1.1.3. </t>
  </si>
  <si>
    <t>Налог на доходы физических лиц, с доходов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</si>
  <si>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000 1 06 04000 00 0000 110</t>
  </si>
  <si>
    <t>ПРОЧИЕ НЕНАЛОГОВЫЕ ДОХОДЫ</t>
  </si>
  <si>
    <t>000 1 17 00000 00 0000 000</t>
  </si>
  <si>
    <t>Инициативные платежи, зачисляемые в бюджеты сельских поселений</t>
  </si>
  <si>
    <t>000 1 17 15030 10 0000 150</t>
  </si>
  <si>
    <t>1.6.1.</t>
  </si>
  <si>
    <t>2.1.3.1.</t>
  </si>
  <si>
    <t>Исполнено, рублей</t>
  </si>
  <si>
    <t xml:space="preserve"> от 12 мая 2022 года № 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</si>
</sst>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  <numFmt numFmtId="195" formatCode="#,##0.00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53" applyNumberFormat="1" applyFont="1" applyFill="1" applyAlignment="1" applyProtection="1">
      <alignment/>
      <protection hidden="1"/>
    </xf>
    <xf numFmtId="0" fontId="1" fillId="0" borderId="0" xfId="53">
      <alignment/>
      <protection/>
    </xf>
    <xf numFmtId="0" fontId="2" fillId="0" borderId="0" xfId="53" applyFont="1" applyFill="1" applyAlignment="1" applyProtection="1">
      <alignment/>
      <protection hidden="1"/>
    </xf>
    <xf numFmtId="0" fontId="4" fillId="0" borderId="0" xfId="53" applyFont="1">
      <alignment/>
      <protection/>
    </xf>
    <xf numFmtId="0" fontId="5" fillId="0" borderId="0" xfId="53" applyNumberFormat="1" applyFont="1" applyFill="1" applyAlignment="1" applyProtection="1">
      <alignment horizontal="centerContinuous"/>
      <protection hidden="1"/>
    </xf>
    <xf numFmtId="0" fontId="2" fillId="0" borderId="0" xfId="53" applyNumberFormat="1" applyFont="1" applyFill="1" applyAlignment="1" applyProtection="1">
      <alignment vertical="top"/>
      <protection hidden="1"/>
    </xf>
    <xf numFmtId="0" fontId="5" fillId="0" borderId="0" xfId="53" applyNumberFormat="1" applyFont="1" applyFill="1" applyAlignment="1" applyProtection="1">
      <alignment horizontal="centerContinuous" vertical="top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1" fillId="0" borderId="0" xfId="53" applyAlignment="1">
      <alignment vertical="top"/>
      <protection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top"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Font="1" applyFill="1" applyAlignment="1" applyProtection="1">
      <alignment horizontal="center"/>
      <protection hidden="1"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 vertical="center"/>
      <protection/>
    </xf>
    <xf numFmtId="184" fontId="6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184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184" fontId="6" fillId="0" borderId="10" xfId="53" applyNumberFormat="1" applyFont="1" applyFill="1" applyBorder="1" applyAlignment="1" applyProtection="1">
      <alignment horizontal="left" vertical="top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0" borderId="10" xfId="53" applyNumberFormat="1" applyFont="1" applyFill="1" applyBorder="1" applyAlignment="1" applyProtection="1">
      <alignment horizontal="center"/>
      <protection hidden="1"/>
    </xf>
    <xf numFmtId="0" fontId="6" fillId="33" borderId="10" xfId="53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0" borderId="0" xfId="53" applyAlignment="1">
      <alignment vertical="center"/>
      <protection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3" applyAlignment="1">
      <alignment horizontal="center" vertical="center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BreakPreview" zoomScale="80" zoomScaleNormal="200" zoomScaleSheetLayoutView="80" workbookViewId="0" topLeftCell="A1">
      <selection activeCell="H8" sqref="H8"/>
    </sheetView>
  </sheetViews>
  <sheetFormatPr defaultColWidth="9.00390625" defaultRowHeight="12.75"/>
  <cols>
    <col min="1" max="1" width="9.75390625" style="2" customWidth="1"/>
    <col min="2" max="2" width="45.875" style="9" customWidth="1"/>
    <col min="3" max="3" width="30.875" style="2" customWidth="1"/>
    <col min="4" max="4" width="22.375" style="2" customWidth="1"/>
    <col min="5" max="16384" width="9.125" style="2" customWidth="1"/>
  </cols>
  <sheetData>
    <row r="1" spans="2:4" ht="12.75">
      <c r="B1" s="6"/>
      <c r="C1" s="1"/>
      <c r="D1" s="1"/>
    </row>
    <row r="2" spans="2:4" ht="15.75">
      <c r="B2" s="14"/>
      <c r="C2" s="41" t="s">
        <v>101</v>
      </c>
      <c r="D2" s="41"/>
    </row>
    <row r="3" spans="2:4" ht="15.75">
      <c r="B3" s="14"/>
      <c r="C3" s="41" t="s">
        <v>14</v>
      </c>
      <c r="D3" s="41"/>
    </row>
    <row r="4" spans="2:4" ht="15.75">
      <c r="B4" s="14"/>
      <c r="C4" s="41" t="s">
        <v>89</v>
      </c>
      <c r="D4" s="41"/>
    </row>
    <row r="5" spans="2:4" ht="15.75">
      <c r="B5" s="14"/>
      <c r="C5" s="41" t="s">
        <v>130</v>
      </c>
      <c r="D5" s="41"/>
    </row>
    <row r="6" spans="2:4" ht="15.75">
      <c r="B6" s="14"/>
      <c r="C6" s="15"/>
      <c r="D6" s="15"/>
    </row>
    <row r="7" spans="2:4" ht="15.75">
      <c r="B7" s="7"/>
      <c r="C7" s="5"/>
      <c r="D7" s="5"/>
    </row>
    <row r="8" spans="2:4" s="4" customFormat="1" ht="15.75">
      <c r="B8" s="36" t="s">
        <v>2</v>
      </c>
      <c r="C8" s="36"/>
      <c r="D8" s="36"/>
    </row>
    <row r="9" spans="2:4" ht="15.75">
      <c r="B9" s="36" t="s">
        <v>118</v>
      </c>
      <c r="C9" s="36"/>
      <c r="D9" s="36"/>
    </row>
    <row r="10" spans="2:4" ht="15.75">
      <c r="B10" s="16"/>
      <c r="C10" s="16"/>
      <c r="D10" s="16"/>
    </row>
    <row r="11" spans="2:4" ht="15.75">
      <c r="B11" s="14"/>
      <c r="C11" s="15"/>
      <c r="D11" s="15"/>
    </row>
    <row r="12" spans="1:4" ht="12.75">
      <c r="A12" s="37" t="s">
        <v>23</v>
      </c>
      <c r="B12" s="37" t="s">
        <v>1</v>
      </c>
      <c r="C12" s="37" t="s">
        <v>0</v>
      </c>
      <c r="D12" s="39" t="s">
        <v>129</v>
      </c>
    </row>
    <row r="13" spans="1:4" ht="12.75">
      <c r="A13" s="37"/>
      <c r="B13" s="37"/>
      <c r="C13" s="37"/>
      <c r="D13" s="40"/>
    </row>
    <row r="14" spans="1:4" ht="15.75">
      <c r="A14" s="20">
        <v>1</v>
      </c>
      <c r="B14" s="10">
        <v>2</v>
      </c>
      <c r="C14" s="10">
        <v>3</v>
      </c>
      <c r="D14" s="10">
        <v>4</v>
      </c>
    </row>
    <row r="15" spans="1:4" s="35" customFormat="1" ht="31.5">
      <c r="A15" s="19" t="s">
        <v>25</v>
      </c>
      <c r="B15" s="34" t="s">
        <v>24</v>
      </c>
      <c r="C15" s="10" t="s">
        <v>3</v>
      </c>
      <c r="D15" s="28">
        <f>D16+D21+D27+D34+D37+D42</f>
        <v>6348857.66</v>
      </c>
    </row>
    <row r="16" spans="1:4" ht="15.75">
      <c r="A16" s="20" t="s">
        <v>27</v>
      </c>
      <c r="B16" s="18" t="s">
        <v>26</v>
      </c>
      <c r="C16" s="11" t="s">
        <v>4</v>
      </c>
      <c r="D16" s="27">
        <f>D17</f>
        <v>2322767.0300000003</v>
      </c>
    </row>
    <row r="17" spans="1:4" ht="15.75">
      <c r="A17" s="20" t="s">
        <v>29</v>
      </c>
      <c r="B17" s="18" t="s">
        <v>28</v>
      </c>
      <c r="C17" s="11" t="s">
        <v>5</v>
      </c>
      <c r="D17" s="27">
        <f>D18+D20+D19</f>
        <v>2322767.0300000003</v>
      </c>
    </row>
    <row r="18" spans="1:4" ht="110.25">
      <c r="A18" s="20" t="s">
        <v>31</v>
      </c>
      <c r="B18" s="18" t="s">
        <v>30</v>
      </c>
      <c r="C18" s="11" t="s">
        <v>15</v>
      </c>
      <c r="D18" s="27">
        <v>2307301.79</v>
      </c>
    </row>
    <row r="19" spans="1:4" ht="173.25">
      <c r="A19" s="20" t="s">
        <v>116</v>
      </c>
      <c r="B19" s="18" t="s">
        <v>121</v>
      </c>
      <c r="C19" s="11" t="s">
        <v>119</v>
      </c>
      <c r="D19" s="27">
        <v>75</v>
      </c>
    </row>
    <row r="20" spans="1:4" ht="78.75">
      <c r="A20" s="20" t="s">
        <v>120</v>
      </c>
      <c r="B20" s="18" t="s">
        <v>100</v>
      </c>
      <c r="C20" s="12" t="s">
        <v>99</v>
      </c>
      <c r="D20" s="27">
        <v>15390.24</v>
      </c>
    </row>
    <row r="21" spans="1:4" ht="63">
      <c r="A21" s="20" t="s">
        <v>33</v>
      </c>
      <c r="B21" s="18" t="s">
        <v>32</v>
      </c>
      <c r="C21" s="12" t="s">
        <v>17</v>
      </c>
      <c r="D21" s="27">
        <f>D22</f>
        <v>2248964.64</v>
      </c>
    </row>
    <row r="22" spans="1:4" ht="47.25">
      <c r="A22" s="20" t="s">
        <v>35</v>
      </c>
      <c r="B22" s="18" t="s">
        <v>34</v>
      </c>
      <c r="C22" s="12" t="s">
        <v>18</v>
      </c>
      <c r="D22" s="27">
        <f>D23+D24+D25+D26</f>
        <v>2248964.64</v>
      </c>
    </row>
    <row r="23" spans="1:4" ht="189">
      <c r="A23" s="20" t="s">
        <v>36</v>
      </c>
      <c r="B23" s="18" t="s">
        <v>81</v>
      </c>
      <c r="C23" s="12" t="s">
        <v>82</v>
      </c>
      <c r="D23" s="27">
        <v>1038256.1</v>
      </c>
    </row>
    <row r="24" spans="1:4" ht="204.75">
      <c r="A24" s="20" t="s">
        <v>37</v>
      </c>
      <c r="B24" s="18" t="s">
        <v>83</v>
      </c>
      <c r="C24" s="12" t="s">
        <v>84</v>
      </c>
      <c r="D24" s="27">
        <v>7301.77</v>
      </c>
    </row>
    <row r="25" spans="1:4" ht="189">
      <c r="A25" s="20" t="s">
        <v>68</v>
      </c>
      <c r="B25" s="18" t="s">
        <v>85</v>
      </c>
      <c r="C25" s="12" t="s">
        <v>86</v>
      </c>
      <c r="D25" s="27">
        <v>1380456.11</v>
      </c>
    </row>
    <row r="26" spans="1:4" ht="189">
      <c r="A26" s="20" t="s">
        <v>69</v>
      </c>
      <c r="B26" s="18" t="s">
        <v>87</v>
      </c>
      <c r="C26" s="12" t="s">
        <v>88</v>
      </c>
      <c r="D26" s="27">
        <v>-177049.34</v>
      </c>
    </row>
    <row r="27" spans="1:4" ht="15.75">
      <c r="A27" s="20" t="s">
        <v>39</v>
      </c>
      <c r="B27" s="18" t="s">
        <v>38</v>
      </c>
      <c r="C27" s="11" t="s">
        <v>6</v>
      </c>
      <c r="D27" s="27">
        <f>D28+D31+D30</f>
        <v>259278.32</v>
      </c>
    </row>
    <row r="28" spans="1:4" ht="15.75">
      <c r="A28" s="20" t="s">
        <v>41</v>
      </c>
      <c r="B28" s="18" t="s">
        <v>40</v>
      </c>
      <c r="C28" s="11" t="s">
        <v>7</v>
      </c>
      <c r="D28" s="27">
        <f>D29</f>
        <v>146835.28</v>
      </c>
    </row>
    <row r="29" spans="1:4" ht="94.5">
      <c r="A29" s="20" t="s">
        <v>105</v>
      </c>
      <c r="B29" s="18" t="s">
        <v>67</v>
      </c>
      <c r="C29" s="11" t="s">
        <v>20</v>
      </c>
      <c r="D29" s="27">
        <v>146835.28</v>
      </c>
    </row>
    <row r="30" spans="1:4" ht="15.75">
      <c r="A30" s="20" t="s">
        <v>106</v>
      </c>
      <c r="B30" s="18" t="s">
        <v>102</v>
      </c>
      <c r="C30" s="11" t="s">
        <v>122</v>
      </c>
      <c r="D30" s="27">
        <v>22768.38</v>
      </c>
    </row>
    <row r="31" spans="1:4" ht="15.75">
      <c r="A31" s="20" t="s">
        <v>107</v>
      </c>
      <c r="B31" s="18" t="s">
        <v>42</v>
      </c>
      <c r="C31" s="11" t="s">
        <v>8</v>
      </c>
      <c r="D31" s="27">
        <f>D32+D33</f>
        <v>89674.66</v>
      </c>
    </row>
    <row r="32" spans="1:4" ht="78.75">
      <c r="A32" s="20" t="s">
        <v>108</v>
      </c>
      <c r="B32" s="18" t="s">
        <v>80</v>
      </c>
      <c r="C32" s="11" t="s">
        <v>21</v>
      </c>
      <c r="D32" s="27">
        <v>68152.58</v>
      </c>
    </row>
    <row r="33" spans="1:4" ht="78.75">
      <c r="A33" s="20" t="s">
        <v>109</v>
      </c>
      <c r="B33" s="18" t="s">
        <v>43</v>
      </c>
      <c r="C33" s="11" t="s">
        <v>22</v>
      </c>
      <c r="D33" s="27">
        <v>21522.08</v>
      </c>
    </row>
    <row r="34" spans="1:4" ht="15.75">
      <c r="A34" s="20" t="s">
        <v>110</v>
      </c>
      <c r="B34" s="18" t="s">
        <v>44</v>
      </c>
      <c r="C34" s="11" t="s">
        <v>9</v>
      </c>
      <c r="D34" s="27">
        <f>D35</f>
        <v>27800</v>
      </c>
    </row>
    <row r="35" spans="1:4" ht="63">
      <c r="A35" s="20" t="s">
        <v>111</v>
      </c>
      <c r="B35" s="18" t="s">
        <v>45</v>
      </c>
      <c r="C35" s="11" t="s">
        <v>10</v>
      </c>
      <c r="D35" s="27">
        <f>D36</f>
        <v>27800</v>
      </c>
    </row>
    <row r="36" spans="1:4" ht="110.25">
      <c r="A36" s="20" t="s">
        <v>112</v>
      </c>
      <c r="B36" s="18" t="s">
        <v>46</v>
      </c>
      <c r="C36" s="11" t="s">
        <v>11</v>
      </c>
      <c r="D36" s="27">
        <v>27800</v>
      </c>
    </row>
    <row r="37" spans="1:4" ht="63">
      <c r="A37" s="20" t="s">
        <v>113</v>
      </c>
      <c r="B37" s="18" t="s">
        <v>66</v>
      </c>
      <c r="C37" s="11" t="s">
        <v>12</v>
      </c>
      <c r="D37" s="27">
        <f>D38+D40</f>
        <v>1251647.67</v>
      </c>
    </row>
    <row r="38" spans="1:4" ht="141.75">
      <c r="A38" s="20" t="s">
        <v>48</v>
      </c>
      <c r="B38" s="18" t="s">
        <v>90</v>
      </c>
      <c r="C38" s="11" t="s">
        <v>91</v>
      </c>
      <c r="D38" s="27">
        <f>D39</f>
        <v>922320.05</v>
      </c>
    </row>
    <row r="39" spans="1:4" ht="47.25">
      <c r="A39" s="20" t="s">
        <v>50</v>
      </c>
      <c r="B39" s="18" t="s">
        <v>92</v>
      </c>
      <c r="C39" s="11" t="s">
        <v>93</v>
      </c>
      <c r="D39" s="27">
        <v>922320.05</v>
      </c>
    </row>
    <row r="40" spans="1:4" ht="141.75">
      <c r="A40" s="20" t="s">
        <v>114</v>
      </c>
      <c r="B40" s="18" t="s">
        <v>47</v>
      </c>
      <c r="C40" s="11" t="s">
        <v>19</v>
      </c>
      <c r="D40" s="27">
        <v>329327.62</v>
      </c>
    </row>
    <row r="41" spans="1:4" ht="141.75">
      <c r="A41" s="20" t="s">
        <v>115</v>
      </c>
      <c r="B41" s="18" t="s">
        <v>49</v>
      </c>
      <c r="C41" s="11" t="s">
        <v>16</v>
      </c>
      <c r="D41" s="27">
        <v>329327.62</v>
      </c>
    </row>
    <row r="42" spans="1:4" ht="15.75">
      <c r="A42" s="20" t="s">
        <v>94</v>
      </c>
      <c r="B42" s="32" t="s">
        <v>123</v>
      </c>
      <c r="C42" s="25" t="s">
        <v>124</v>
      </c>
      <c r="D42" s="27">
        <f>D43</f>
        <v>238400</v>
      </c>
    </row>
    <row r="43" spans="1:4" ht="31.5">
      <c r="A43" s="20" t="s">
        <v>127</v>
      </c>
      <c r="B43" s="33" t="s">
        <v>125</v>
      </c>
      <c r="C43" s="25" t="s">
        <v>126</v>
      </c>
      <c r="D43" s="27">
        <v>238400</v>
      </c>
    </row>
    <row r="44" spans="1:4" ht="15.75">
      <c r="A44" s="19" t="s">
        <v>51</v>
      </c>
      <c r="B44" s="34" t="s">
        <v>52</v>
      </c>
      <c r="C44" s="10" t="s">
        <v>53</v>
      </c>
      <c r="D44" s="28">
        <f>D45</f>
        <v>43524812.52</v>
      </c>
    </row>
    <row r="45" spans="1:4" ht="47.25">
      <c r="A45" s="20" t="s">
        <v>54</v>
      </c>
      <c r="B45" s="18" t="s">
        <v>70</v>
      </c>
      <c r="C45" s="24" t="s">
        <v>13</v>
      </c>
      <c r="D45" s="27">
        <f>D46+D49+D53+D48</f>
        <v>43524812.52</v>
      </c>
    </row>
    <row r="46" spans="1:4" ht="31.5">
      <c r="A46" s="20" t="s">
        <v>55</v>
      </c>
      <c r="B46" s="18" t="s">
        <v>56</v>
      </c>
      <c r="C46" s="25" t="s">
        <v>71</v>
      </c>
      <c r="D46" s="27">
        <f>D47</f>
        <v>27272800</v>
      </c>
    </row>
    <row r="47" spans="1:4" ht="47.25">
      <c r="A47" s="20" t="s">
        <v>57</v>
      </c>
      <c r="B47" s="18" t="s">
        <v>58</v>
      </c>
      <c r="C47" s="24" t="s">
        <v>72</v>
      </c>
      <c r="D47" s="27">
        <v>27272800</v>
      </c>
    </row>
    <row r="48" spans="1:4" ht="31.5">
      <c r="A48" s="20" t="s">
        <v>59</v>
      </c>
      <c r="B48" s="18" t="s">
        <v>117</v>
      </c>
      <c r="C48" s="25" t="s">
        <v>104</v>
      </c>
      <c r="D48" s="27">
        <v>4136703.2</v>
      </c>
    </row>
    <row r="49" spans="1:4" ht="31.5">
      <c r="A49" s="20" t="s">
        <v>62</v>
      </c>
      <c r="B49" s="18" t="s">
        <v>73</v>
      </c>
      <c r="C49" s="25" t="s">
        <v>74</v>
      </c>
      <c r="D49" s="27">
        <f>D50+D51+D52</f>
        <v>261684.2</v>
      </c>
    </row>
    <row r="50" spans="1:4" ht="47.25">
      <c r="A50" s="20" t="s">
        <v>64</v>
      </c>
      <c r="B50" s="18" t="s">
        <v>95</v>
      </c>
      <c r="C50" s="25" t="s">
        <v>96</v>
      </c>
      <c r="D50" s="27">
        <v>1300</v>
      </c>
    </row>
    <row r="51" spans="1:4" ht="63">
      <c r="A51" s="20" t="s">
        <v>103</v>
      </c>
      <c r="B51" s="18" t="s">
        <v>61</v>
      </c>
      <c r="C51" s="24" t="s">
        <v>76</v>
      </c>
      <c r="D51" s="27">
        <v>229084.2</v>
      </c>
    </row>
    <row r="52" spans="1:4" ht="63">
      <c r="A52" s="20" t="s">
        <v>97</v>
      </c>
      <c r="B52" s="18" t="s">
        <v>60</v>
      </c>
      <c r="C52" s="25" t="s">
        <v>75</v>
      </c>
      <c r="D52" s="29">
        <v>31300</v>
      </c>
    </row>
    <row r="53" spans="1:4" ht="15.75">
      <c r="A53" s="20" t="s">
        <v>62</v>
      </c>
      <c r="B53" s="26" t="s">
        <v>63</v>
      </c>
      <c r="C53" s="21" t="s">
        <v>77</v>
      </c>
      <c r="D53" s="27">
        <f>D54</f>
        <v>11853625.12</v>
      </c>
    </row>
    <row r="54" spans="1:4" ht="47.25">
      <c r="A54" s="20" t="s">
        <v>128</v>
      </c>
      <c r="B54" s="23" t="s">
        <v>78</v>
      </c>
      <c r="C54" s="21" t="s">
        <v>79</v>
      </c>
      <c r="D54" s="30">
        <v>11853625.12</v>
      </c>
    </row>
    <row r="55" spans="1:4" ht="15.75">
      <c r="A55" s="20"/>
      <c r="B55" s="22" t="s">
        <v>65</v>
      </c>
      <c r="C55" s="13"/>
      <c r="D55" s="31">
        <f>D44+D15</f>
        <v>49873670.18000001</v>
      </c>
    </row>
    <row r="56" spans="2:4" ht="12.75">
      <c r="B56" s="8"/>
      <c r="C56" s="17"/>
      <c r="D56" s="17"/>
    </row>
    <row r="57" spans="1:4" ht="12.75">
      <c r="A57" s="38" t="s">
        <v>98</v>
      </c>
      <c r="B57" s="38"/>
      <c r="C57" s="38"/>
      <c r="D57" s="38"/>
    </row>
    <row r="58" spans="2:4" ht="12.75">
      <c r="B58" s="8"/>
      <c r="C58" s="3"/>
      <c r="D58" s="3"/>
    </row>
    <row r="59" spans="2:4" ht="12.75">
      <c r="B59" s="8"/>
      <c r="C59" s="3"/>
      <c r="D59" s="3"/>
    </row>
  </sheetData>
  <sheetProtection/>
  <mergeCells count="11">
    <mergeCell ref="C2:D2"/>
    <mergeCell ref="C3:D3"/>
    <mergeCell ref="C4:D4"/>
    <mergeCell ref="C5:D5"/>
    <mergeCell ref="A12:A13"/>
    <mergeCell ref="B8:D8"/>
    <mergeCell ref="B9:D9"/>
    <mergeCell ref="B12:B13"/>
    <mergeCell ref="A57:D57"/>
    <mergeCell ref="C12:C13"/>
    <mergeCell ref="D12:D13"/>
  </mergeCells>
  <printOptions horizontalCentered="1"/>
  <pageMargins left="1.1023622047244095" right="0.5905511811023623" top="0.984251968503937" bottom="0.7874015748031497" header="0.31496062992125984" footer="0.31496062992125984"/>
  <pageSetup fitToHeight="0" horizontalDpi="600" verticalDpi="600" orientation="portrait" paperSize="9" scale="75" r:id="rId3"/>
  <headerFooter differentFirst="1" alignWithMargins="0">
    <oddHeader>&amp;C&amp;P</oddHeader>
  </headerFooter>
  <rowBreaks count="2" manualBreakCount="2">
    <brk id="23" max="5" man="1"/>
    <brk id="33" max="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2022-04-29T09:48:30Z</cp:lastPrinted>
  <dcterms:created xsi:type="dcterms:W3CDTF">2008-10-23T07:29:54Z</dcterms:created>
  <dcterms:modified xsi:type="dcterms:W3CDTF">2022-05-12T10:49:46Z</dcterms:modified>
  <cp:category/>
  <cp:version/>
  <cp:contentType/>
  <cp:contentStatus/>
</cp:coreProperties>
</file>