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Исполнение по КВСР" sheetId="1" r:id="rId1"/>
  </sheets>
  <definedNames>
    <definedName name="_xlnm.Print_Titles" localSheetId="0">'Исполнение по КВСР'!$10:$12</definedName>
    <definedName name="_xlnm.Print_Area" localSheetId="0">'Исполнение по КВСР'!$A$1:$F$45</definedName>
  </definedNames>
  <calcPr fullCalcOnLoad="1"/>
</workbook>
</file>

<file path=xl/sharedStrings.xml><?xml version="1.0" encoding="utf-8"?>
<sst xmlns="http://schemas.openxmlformats.org/spreadsheetml/2006/main" count="42" uniqueCount="42">
  <si>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</si>
  <si>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</si>
  <si>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</si>
  <si>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</si>
  <si>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</si>
  <si>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</si>
  <si>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</si>
  <si>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</si>
  <si>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</si>
  <si>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</si>
  <si>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</si>
  <si>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</si>
  <si>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</si>
  <si>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</si>
  <si>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</si>
  <si>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</si>
  <si>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</si>
  <si>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</si>
  <si>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</si>
  <si>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</si>
  <si>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</si>
  <si>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</si>
  <si>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</si>
  <si>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 решению Совета депутатов</t>
  </si>
  <si>
    <t xml:space="preserve"> сельского поселения Полноват</t>
  </si>
  <si>
    <t>Р А С Х О Д Ы</t>
  </si>
  <si>
    <t>Всего:</t>
  </si>
  <si>
    <t>Утверждено, рублей</t>
  </si>
  <si>
    <t>Исполнено, рублей</t>
  </si>
  <si>
    <t>Н а и м е н о в а н и е</t>
  </si>
  <si>
    <t xml:space="preserve"> % исполне-ния</t>
  </si>
  <si>
    <t>____________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</si>
  <si>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</si>
  <si>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</si>
  <si>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</si>
  <si>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ПРИЛОЖЕНИЕ 3</t>
  </si>
  <si>
    <t>Массовый спорт</t>
  </si>
  <si>
    <t xml:space="preserve"> бюджета сельского поселения Полноват за 2019 год по разделам и подразделам  классификации расходов бюджетов</t>
  </si>
  <si>
    <t>Охрана окружающей среды</t>
  </si>
  <si>
    <t>Другие вопросы в области охраны окружающей среды</t>
  </si>
  <si>
    <t>Транспорт</t>
  </si>
  <si>
    <t xml:space="preserve">      от 12 ноября 2020 года № 36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</si>
</sst>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5" fillId="0" borderId="0" xfId="52" applyFont="1">
      <alignment/>
      <protection/>
    </xf>
    <xf numFmtId="0" fontId="3" fillId="0" borderId="0" xfId="0" applyFont="1" applyAlignment="1">
      <alignment horizontal="center" vertical="top"/>
    </xf>
    <xf numFmtId="0" fontId="3" fillId="0" borderId="0" xfId="52" applyFont="1">
      <alignment/>
      <protection/>
    </xf>
    <xf numFmtId="0" fontId="5" fillId="0" borderId="0" xfId="52" applyFont="1" applyBorder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0" applyFont="1" applyAlignment="1">
      <alignment horizontal="center" vertical="top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Font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8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center" vertical="center"/>
      <protection hidden="1"/>
    </xf>
    <xf numFmtId="16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left"/>
      <protection hidden="1"/>
    </xf>
    <xf numFmtId="0" fontId="5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4"/>
  <sheetViews>
    <sheetView showGridLines="0" tabSelected="1" view="pageBreakPreview" zoomScale="130" zoomScaleSheetLayoutView="130" zoomScalePageLayoutView="0" workbookViewId="0" topLeftCell="A1">
      <selection activeCell="F10" sqref="F10:F11"/>
    </sheetView>
  </sheetViews>
  <sheetFormatPr defaultColWidth="9.140625" defaultRowHeight="15"/>
  <cols>
    <col min="1" max="1" width="44.00390625" style="1" customWidth="1"/>
    <col min="2" max="3" width="4.7109375" style="1" customWidth="1"/>
    <col min="4" max="5" width="16.00390625" style="1" customWidth="1"/>
    <col min="6" max="6" width="11.140625" style="1" customWidth="1"/>
    <col min="7" max="16384" width="9.140625" style="1" customWidth="1"/>
  </cols>
  <sheetData>
    <row r="1" spans="4:6" s="6" customFormat="1" ht="15.75">
      <c r="D1" s="27" t="s">
        <v>35</v>
      </c>
      <c r="E1" s="27"/>
      <c r="F1" s="27"/>
    </row>
    <row r="2" spans="4:6" s="6" customFormat="1" ht="15.75">
      <c r="D2" s="27" t="s">
        <v>23</v>
      </c>
      <c r="E2" s="27"/>
      <c r="F2" s="27"/>
    </row>
    <row r="3" spans="4:6" s="6" customFormat="1" ht="15.75">
      <c r="D3" s="27" t="s">
        <v>24</v>
      </c>
      <c r="E3" s="27"/>
      <c r="F3" s="27"/>
    </row>
    <row r="4" spans="4:6" s="6" customFormat="1" ht="15.75">
      <c r="D4" s="27" t="s">
        <v>41</v>
      </c>
      <c r="E4" s="27"/>
      <c r="F4" s="27"/>
    </row>
    <row r="5" spans="2:6" s="6" customFormat="1" ht="15.75">
      <c r="B5" s="8"/>
      <c r="C5" s="8"/>
      <c r="D5" s="8"/>
      <c r="E5" s="7"/>
      <c r="F5" s="7"/>
    </row>
    <row r="6" spans="2:6" s="6" customFormat="1" ht="15.75">
      <c r="B6" s="8"/>
      <c r="C6" s="8"/>
      <c r="D6" s="8"/>
      <c r="E6" s="7"/>
      <c r="F6" s="7"/>
    </row>
    <row r="7" spans="1:6" s="6" customFormat="1" ht="15.75">
      <c r="A7" s="23" t="s">
        <v>25</v>
      </c>
      <c r="B7" s="23"/>
      <c r="C7" s="23"/>
      <c r="D7" s="23"/>
      <c r="E7" s="23"/>
      <c r="F7" s="23"/>
    </row>
    <row r="8" spans="1:6" s="6" customFormat="1" ht="34.5" customHeight="1">
      <c r="A8" s="24" t="s">
        <v>37</v>
      </c>
      <c r="B8" s="24"/>
      <c r="C8" s="24"/>
      <c r="D8" s="24"/>
      <c r="E8" s="24"/>
      <c r="F8" s="24"/>
    </row>
    <row r="9" spans="1:6" s="6" customFormat="1" ht="15.75">
      <c r="A9" s="2"/>
      <c r="B9" s="11"/>
      <c r="C9" s="11"/>
      <c r="D9" s="11"/>
      <c r="E9" s="11"/>
      <c r="F9" s="11"/>
    </row>
    <row r="10" spans="1:6" s="6" customFormat="1" ht="15.75" customHeight="1">
      <c r="A10" s="28" t="s">
        <v>29</v>
      </c>
      <c r="B10" s="29" t="s">
        <v>22</v>
      </c>
      <c r="C10" s="29" t="s">
        <v>21</v>
      </c>
      <c r="D10" s="25" t="s">
        <v>27</v>
      </c>
      <c r="E10" s="25" t="s">
        <v>28</v>
      </c>
      <c r="F10" s="26" t="s">
        <v>30</v>
      </c>
    </row>
    <row r="11" spans="1:6" s="6" customFormat="1" ht="54" customHeight="1">
      <c r="A11" s="28"/>
      <c r="B11" s="29"/>
      <c r="C11" s="29"/>
      <c r="D11" s="25"/>
      <c r="E11" s="25"/>
      <c r="F11" s="26"/>
    </row>
    <row r="12" spans="1:6" s="6" customFormat="1" ht="15" customHeight="1">
      <c r="A12" s="12">
        <v>1</v>
      </c>
      <c r="B12" s="12">
        <v>2</v>
      </c>
      <c r="C12" s="12">
        <v>3</v>
      </c>
      <c r="D12" s="13">
        <v>4</v>
      </c>
      <c r="E12" s="13">
        <v>5</v>
      </c>
      <c r="F12" s="13">
        <v>6</v>
      </c>
    </row>
    <row r="13" spans="1:6" s="6" customFormat="1" ht="15.75">
      <c r="A13" s="3" t="s">
        <v>20</v>
      </c>
      <c r="B13" s="14">
        <v>1</v>
      </c>
      <c r="C13" s="14">
        <v>0</v>
      </c>
      <c r="D13" s="17">
        <f>SUM(D14:D19)</f>
        <v>19868504.53</v>
      </c>
      <c r="E13" s="17">
        <f>SUM(E14:E19)</f>
        <v>19768504.53</v>
      </c>
      <c r="F13" s="18">
        <f aca="true" t="shared" si="0" ref="F13:F41">E13/D13*100</f>
        <v>99.49669085638023</v>
      </c>
    </row>
    <row r="14" spans="1:6" s="6" customFormat="1" ht="46.5" customHeight="1">
      <c r="A14" s="4" t="s">
        <v>19</v>
      </c>
      <c r="B14" s="15">
        <v>1</v>
      </c>
      <c r="C14" s="15">
        <v>2</v>
      </c>
      <c r="D14" s="19">
        <v>2124639.4</v>
      </c>
      <c r="E14" s="19">
        <v>2124639.4</v>
      </c>
      <c r="F14" s="20">
        <f t="shared" si="0"/>
        <v>100</v>
      </c>
    </row>
    <row r="15" spans="1:6" s="6" customFormat="1" ht="76.5" customHeight="1">
      <c r="A15" s="4" t="s">
        <v>18</v>
      </c>
      <c r="B15" s="15">
        <v>1</v>
      </c>
      <c r="C15" s="15">
        <v>3</v>
      </c>
      <c r="D15" s="19">
        <v>10000</v>
      </c>
      <c r="E15" s="19">
        <v>10000</v>
      </c>
      <c r="F15" s="20">
        <f t="shared" si="0"/>
        <v>100</v>
      </c>
    </row>
    <row r="16" spans="1:6" s="6" customFormat="1" ht="78.75">
      <c r="A16" s="4" t="s">
        <v>17</v>
      </c>
      <c r="B16" s="15">
        <v>1</v>
      </c>
      <c r="C16" s="15">
        <v>4</v>
      </c>
      <c r="D16" s="19">
        <v>10786330.52</v>
      </c>
      <c r="E16" s="19">
        <v>10786330.52</v>
      </c>
      <c r="F16" s="20">
        <f t="shared" si="0"/>
        <v>100</v>
      </c>
    </row>
    <row r="17" spans="1:6" s="6" customFormat="1" ht="61.5" customHeight="1">
      <c r="A17" s="4" t="s">
        <v>33</v>
      </c>
      <c r="B17" s="15">
        <v>1</v>
      </c>
      <c r="C17" s="15">
        <v>6</v>
      </c>
      <c r="D17" s="19">
        <v>1500</v>
      </c>
      <c r="E17" s="19">
        <v>1500</v>
      </c>
      <c r="F17" s="20">
        <f t="shared" si="0"/>
        <v>100</v>
      </c>
    </row>
    <row r="18" spans="1:6" s="6" customFormat="1" ht="15" customHeight="1">
      <c r="A18" s="4" t="s">
        <v>16</v>
      </c>
      <c r="B18" s="15">
        <v>1</v>
      </c>
      <c r="C18" s="15">
        <v>11</v>
      </c>
      <c r="D18" s="19">
        <v>100000</v>
      </c>
      <c r="E18" s="19">
        <v>0</v>
      </c>
      <c r="F18" s="20">
        <f t="shared" si="0"/>
        <v>0</v>
      </c>
    </row>
    <row r="19" spans="1:6" s="6" customFormat="1" ht="15.75">
      <c r="A19" s="4" t="s">
        <v>15</v>
      </c>
      <c r="B19" s="15">
        <v>1</v>
      </c>
      <c r="C19" s="15">
        <v>13</v>
      </c>
      <c r="D19" s="19">
        <v>6846034.61</v>
      </c>
      <c r="E19" s="19">
        <v>6846034.61</v>
      </c>
      <c r="F19" s="20">
        <f t="shared" si="0"/>
        <v>100</v>
      </c>
    </row>
    <row r="20" spans="1:6" s="6" customFormat="1" ht="15.75">
      <c r="A20" s="3" t="s">
        <v>14</v>
      </c>
      <c r="B20" s="14">
        <v>2</v>
      </c>
      <c r="C20" s="14">
        <v>0</v>
      </c>
      <c r="D20" s="17">
        <f>D21</f>
        <v>217800</v>
      </c>
      <c r="E20" s="17">
        <f>E21</f>
        <v>217800</v>
      </c>
      <c r="F20" s="18">
        <f t="shared" si="0"/>
        <v>100</v>
      </c>
    </row>
    <row r="21" spans="1:6" s="6" customFormat="1" ht="30" customHeight="1">
      <c r="A21" s="4" t="s">
        <v>13</v>
      </c>
      <c r="B21" s="15">
        <v>2</v>
      </c>
      <c r="C21" s="15">
        <v>3</v>
      </c>
      <c r="D21" s="19">
        <v>217800</v>
      </c>
      <c r="E21" s="19">
        <v>217800</v>
      </c>
      <c r="F21" s="20">
        <f t="shared" si="0"/>
        <v>100</v>
      </c>
    </row>
    <row r="22" spans="1:6" s="6" customFormat="1" ht="31.5">
      <c r="A22" s="3" t="s">
        <v>12</v>
      </c>
      <c r="B22" s="14">
        <v>3</v>
      </c>
      <c r="C22" s="14">
        <v>0</v>
      </c>
      <c r="D22" s="17">
        <f>D23+D24+D25</f>
        <v>96400</v>
      </c>
      <c r="E22" s="17">
        <f>E23+E24+E25</f>
        <v>96400</v>
      </c>
      <c r="F22" s="18">
        <f t="shared" si="0"/>
        <v>100</v>
      </c>
    </row>
    <row r="23" spans="1:6" s="6" customFormat="1" ht="15.75">
      <c r="A23" s="4" t="s">
        <v>11</v>
      </c>
      <c r="B23" s="15">
        <v>3</v>
      </c>
      <c r="C23" s="15">
        <v>4</v>
      </c>
      <c r="D23" s="19">
        <v>22600</v>
      </c>
      <c r="E23" s="19">
        <v>22600</v>
      </c>
      <c r="F23" s="20">
        <f t="shared" si="0"/>
        <v>100</v>
      </c>
    </row>
    <row r="24" spans="1:6" s="6" customFormat="1" ht="63">
      <c r="A24" s="4" t="s">
        <v>10</v>
      </c>
      <c r="B24" s="15">
        <v>3</v>
      </c>
      <c r="C24" s="15">
        <v>9</v>
      </c>
      <c r="D24" s="19">
        <v>20000</v>
      </c>
      <c r="E24" s="19">
        <v>20000</v>
      </c>
      <c r="F24" s="20">
        <f t="shared" si="0"/>
        <v>100</v>
      </c>
    </row>
    <row r="25" spans="1:6" s="6" customFormat="1" ht="47.25">
      <c r="A25" s="4" t="s">
        <v>9</v>
      </c>
      <c r="B25" s="15">
        <v>3</v>
      </c>
      <c r="C25" s="15">
        <v>14</v>
      </c>
      <c r="D25" s="19">
        <v>53800</v>
      </c>
      <c r="E25" s="19">
        <v>53800</v>
      </c>
      <c r="F25" s="20">
        <f t="shared" si="0"/>
        <v>100</v>
      </c>
    </row>
    <row r="26" spans="1:6" s="6" customFormat="1" ht="15.75">
      <c r="A26" s="3" t="s">
        <v>8</v>
      </c>
      <c r="B26" s="14">
        <v>4</v>
      </c>
      <c r="C26" s="14">
        <v>0</v>
      </c>
      <c r="D26" s="17">
        <f>D28+D29+D30+D27</f>
        <v>6013085.37</v>
      </c>
      <c r="E26" s="17">
        <f>E28+E29+E30+E27</f>
        <v>5870170.58</v>
      </c>
      <c r="F26" s="18">
        <f t="shared" si="0"/>
        <v>97.62327023140202</v>
      </c>
    </row>
    <row r="27" spans="1:6" s="6" customFormat="1" ht="15.75">
      <c r="A27" s="4" t="s">
        <v>40</v>
      </c>
      <c r="B27" s="15">
        <v>4</v>
      </c>
      <c r="C27" s="15">
        <v>8</v>
      </c>
      <c r="D27" s="19">
        <v>300000</v>
      </c>
      <c r="E27" s="19">
        <v>300000</v>
      </c>
      <c r="F27" s="20">
        <f>E27/D27*100</f>
        <v>100</v>
      </c>
    </row>
    <row r="28" spans="1:6" s="6" customFormat="1" ht="15.75">
      <c r="A28" s="4" t="s">
        <v>7</v>
      </c>
      <c r="B28" s="15">
        <v>4</v>
      </c>
      <c r="C28" s="15">
        <v>9</v>
      </c>
      <c r="D28" s="19">
        <v>4556119.08</v>
      </c>
      <c r="E28" s="19">
        <v>4413204.29</v>
      </c>
      <c r="F28" s="20">
        <f t="shared" si="0"/>
        <v>96.86323409264361</v>
      </c>
    </row>
    <row r="29" spans="1:6" s="6" customFormat="1" ht="15.75">
      <c r="A29" s="4" t="s">
        <v>6</v>
      </c>
      <c r="B29" s="15">
        <v>4</v>
      </c>
      <c r="C29" s="15">
        <v>10</v>
      </c>
      <c r="D29" s="19">
        <v>474102.05</v>
      </c>
      <c r="E29" s="19">
        <v>474102.05</v>
      </c>
      <c r="F29" s="20">
        <f t="shared" si="0"/>
        <v>100</v>
      </c>
    </row>
    <row r="30" spans="1:6" s="6" customFormat="1" ht="31.5">
      <c r="A30" s="4" t="s">
        <v>5</v>
      </c>
      <c r="B30" s="15">
        <v>4</v>
      </c>
      <c r="C30" s="15">
        <v>12</v>
      </c>
      <c r="D30" s="19">
        <v>682864.24</v>
      </c>
      <c r="E30" s="19">
        <v>682864.24</v>
      </c>
      <c r="F30" s="20">
        <f t="shared" si="0"/>
        <v>100</v>
      </c>
    </row>
    <row r="31" spans="1:6" s="6" customFormat="1" ht="15.75">
      <c r="A31" s="3" t="s">
        <v>4</v>
      </c>
      <c r="B31" s="14">
        <v>5</v>
      </c>
      <c r="C31" s="14">
        <v>0</v>
      </c>
      <c r="D31" s="17">
        <f>D32+D33+D34</f>
        <v>7537597.890000001</v>
      </c>
      <c r="E31" s="17">
        <f>E32+E33+E34</f>
        <v>7129477.890000001</v>
      </c>
      <c r="F31" s="18">
        <f t="shared" si="0"/>
        <v>94.58554295471976</v>
      </c>
    </row>
    <row r="32" spans="1:6" s="6" customFormat="1" ht="15.75">
      <c r="A32" s="4" t="s">
        <v>3</v>
      </c>
      <c r="B32" s="15">
        <v>5</v>
      </c>
      <c r="C32" s="15">
        <v>1</v>
      </c>
      <c r="D32" s="19">
        <v>171879.32</v>
      </c>
      <c r="E32" s="19">
        <v>171879.32</v>
      </c>
      <c r="F32" s="20">
        <f t="shared" si="0"/>
        <v>100</v>
      </c>
    </row>
    <row r="33" spans="1:6" s="6" customFormat="1" ht="15.75">
      <c r="A33" s="4" t="s">
        <v>2</v>
      </c>
      <c r="B33" s="15">
        <v>5</v>
      </c>
      <c r="C33" s="15">
        <v>2</v>
      </c>
      <c r="D33" s="19">
        <v>4426398.93</v>
      </c>
      <c r="E33" s="19">
        <v>4018278.93</v>
      </c>
      <c r="F33" s="20">
        <f t="shared" si="0"/>
        <v>90.77986402820679</v>
      </c>
    </row>
    <row r="34" spans="1:6" s="6" customFormat="1" ht="15.75">
      <c r="A34" s="4" t="s">
        <v>1</v>
      </c>
      <c r="B34" s="15">
        <v>5</v>
      </c>
      <c r="C34" s="15">
        <v>3</v>
      </c>
      <c r="D34" s="19">
        <v>2939319.64</v>
      </c>
      <c r="E34" s="19">
        <v>2939319.64</v>
      </c>
      <c r="F34" s="20">
        <f t="shared" si="0"/>
        <v>100</v>
      </c>
    </row>
    <row r="35" spans="1:6" s="16" customFormat="1" ht="15.75">
      <c r="A35" s="3" t="s">
        <v>38</v>
      </c>
      <c r="B35" s="14">
        <v>6</v>
      </c>
      <c r="C35" s="14">
        <v>0</v>
      </c>
      <c r="D35" s="17">
        <f>D36</f>
        <v>101287</v>
      </c>
      <c r="E35" s="17">
        <f>E36</f>
        <v>101287</v>
      </c>
      <c r="F35" s="18">
        <f t="shared" si="0"/>
        <v>100</v>
      </c>
    </row>
    <row r="36" spans="1:6" s="6" customFormat="1" ht="31.5">
      <c r="A36" s="4" t="s">
        <v>39</v>
      </c>
      <c r="B36" s="15">
        <v>6</v>
      </c>
      <c r="C36" s="15">
        <v>5</v>
      </c>
      <c r="D36" s="19">
        <v>101287</v>
      </c>
      <c r="E36" s="19">
        <v>101287</v>
      </c>
      <c r="F36" s="20">
        <f t="shared" si="0"/>
        <v>100</v>
      </c>
    </row>
    <row r="37" spans="1:6" s="6" customFormat="1" ht="15.75">
      <c r="A37" s="3" t="s">
        <v>32</v>
      </c>
      <c r="B37" s="14">
        <v>8</v>
      </c>
      <c r="C37" s="14">
        <v>0</v>
      </c>
      <c r="D37" s="17">
        <f>D38</f>
        <v>12307100</v>
      </c>
      <c r="E37" s="17">
        <f>E38</f>
        <v>12307100</v>
      </c>
      <c r="F37" s="18">
        <f t="shared" si="0"/>
        <v>100</v>
      </c>
    </row>
    <row r="38" spans="1:6" s="6" customFormat="1" ht="15.75">
      <c r="A38" s="4" t="s">
        <v>0</v>
      </c>
      <c r="B38" s="15">
        <v>8</v>
      </c>
      <c r="C38" s="15">
        <v>1</v>
      </c>
      <c r="D38" s="19">
        <v>12307100</v>
      </c>
      <c r="E38" s="19">
        <v>12307100</v>
      </c>
      <c r="F38" s="20">
        <f t="shared" si="0"/>
        <v>100</v>
      </c>
    </row>
    <row r="39" spans="1:6" s="16" customFormat="1" ht="15.75" customHeight="1">
      <c r="A39" s="3" t="s">
        <v>34</v>
      </c>
      <c r="B39" s="14">
        <v>11</v>
      </c>
      <c r="C39" s="14">
        <v>0</v>
      </c>
      <c r="D39" s="17">
        <f>SUM(D40:D40)</f>
        <v>1624000</v>
      </c>
      <c r="E39" s="17">
        <f>SUM(E40:E40)</f>
        <v>1624000</v>
      </c>
      <c r="F39" s="20">
        <f t="shared" si="0"/>
        <v>100</v>
      </c>
    </row>
    <row r="40" spans="1:6" s="6" customFormat="1" ht="15.75" customHeight="1">
      <c r="A40" s="4" t="s">
        <v>36</v>
      </c>
      <c r="B40" s="15">
        <v>11</v>
      </c>
      <c r="C40" s="15">
        <v>2</v>
      </c>
      <c r="D40" s="19">
        <v>1624000</v>
      </c>
      <c r="E40" s="19">
        <v>1624000</v>
      </c>
      <c r="F40" s="20">
        <f t="shared" si="0"/>
        <v>100</v>
      </c>
    </row>
    <row r="41" spans="1:6" s="6" customFormat="1" ht="15.75">
      <c r="A41" s="21" t="s">
        <v>26</v>
      </c>
      <c r="B41" s="5"/>
      <c r="C41" s="5"/>
      <c r="D41" s="17">
        <f>D37+D31+D26+D22+D20+D13+D39+D35</f>
        <v>47765774.79000001</v>
      </c>
      <c r="E41" s="17">
        <f>E37+E31+E26+E22+E20+E13+E39+E35</f>
        <v>47114740</v>
      </c>
      <c r="F41" s="18">
        <f t="shared" si="0"/>
        <v>98.63702663075759</v>
      </c>
    </row>
    <row r="42" spans="1:6" s="6" customFormat="1" ht="12.75" customHeight="1">
      <c r="A42" s="9"/>
      <c r="B42" s="9"/>
      <c r="C42" s="9"/>
      <c r="D42" s="9"/>
      <c r="E42" s="9"/>
      <c r="F42" s="9"/>
    </row>
    <row r="43" spans="1:6" s="6" customFormat="1" ht="12.75" customHeight="1">
      <c r="A43" s="10"/>
      <c r="B43" s="10"/>
      <c r="C43" s="10"/>
      <c r="D43" s="10"/>
      <c r="E43" s="10"/>
      <c r="F43" s="10"/>
    </row>
    <row r="44" spans="1:6" s="6" customFormat="1" ht="15">
      <c r="A44" s="22" t="s">
        <v>31</v>
      </c>
      <c r="B44" s="22"/>
      <c r="C44" s="22"/>
      <c r="D44" s="22"/>
      <c r="E44" s="22"/>
      <c r="F44" s="22"/>
    </row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="6" customFormat="1" ht="15"/>
    <row r="89" s="6" customFormat="1" ht="15"/>
    <row r="90" s="6" customFormat="1" ht="15"/>
    <row r="91" s="6" customFormat="1" ht="15"/>
    <row r="92" s="6" customFormat="1" ht="15"/>
    <row r="93" s="6" customFormat="1" ht="15"/>
    <row r="94" s="6" customFormat="1" ht="15"/>
    <row r="95" s="6" customFormat="1" ht="15"/>
    <row r="96" s="6" customFormat="1" ht="15"/>
    <row r="97" s="6" customFormat="1" ht="15"/>
    <row r="98" s="6" customFormat="1" ht="15"/>
    <row r="99" s="6" customFormat="1" ht="15"/>
    <row r="100" s="6" customFormat="1" ht="15"/>
    <row r="101" s="6" customFormat="1" ht="15"/>
    <row r="102" s="6" customFormat="1" ht="15"/>
    <row r="103" s="6" customFormat="1" ht="15"/>
    <row r="104" s="6" customFormat="1" ht="15"/>
    <row r="105" s="6" customFormat="1" ht="15"/>
    <row r="106" s="6" customFormat="1" ht="15"/>
    <row r="107" s="6" customFormat="1" ht="15"/>
    <row r="108" s="6" customFormat="1" ht="15"/>
    <row r="109" s="6" customFormat="1" ht="15"/>
    <row r="110" s="6" customFormat="1" ht="15"/>
    <row r="111" s="6" customFormat="1" ht="15"/>
    <row r="112" s="6" customFormat="1" ht="15"/>
    <row r="113" s="6" customFormat="1" ht="15"/>
    <row r="114" s="6" customFormat="1" ht="15"/>
    <row r="115" s="6" customFormat="1" ht="15"/>
    <row r="116" s="6" customFormat="1" ht="15"/>
    <row r="117" s="6" customFormat="1" ht="15"/>
    <row r="118" s="6" customFormat="1" ht="15"/>
    <row r="119" s="6" customFormat="1" ht="15"/>
    <row r="120" s="6" customFormat="1" ht="15"/>
    <row r="121" s="6" customFormat="1" ht="15"/>
    <row r="122" s="6" customFormat="1" ht="15"/>
    <row r="123" s="6" customFormat="1" ht="15"/>
    <row r="124" s="6" customFormat="1" ht="15"/>
    <row r="125" s="6" customFormat="1" ht="15"/>
    <row r="126" s="6" customFormat="1" ht="15"/>
    <row r="127" s="6" customFormat="1" ht="15"/>
    <row r="128" s="6" customFormat="1" ht="15"/>
    <row r="129" s="6" customFormat="1" ht="15"/>
    <row r="130" s="6" customFormat="1" ht="15"/>
    <row r="131" s="6" customFormat="1" ht="15"/>
    <row r="132" s="6" customFormat="1" ht="15"/>
    <row r="133" s="6" customFormat="1" ht="15"/>
    <row r="134" s="6" customFormat="1" ht="15"/>
    <row r="135" s="6" customFormat="1" ht="15"/>
    <row r="136" s="6" customFormat="1" ht="15"/>
    <row r="137" s="6" customFormat="1" ht="15"/>
    <row r="138" s="6" customFormat="1" ht="15"/>
    <row r="139" s="6" customFormat="1" ht="15"/>
    <row r="140" s="6" customFormat="1" ht="15"/>
    <row r="141" s="6" customFormat="1" ht="15"/>
    <row r="142" s="6" customFormat="1" ht="15"/>
    <row r="143" s="6" customFormat="1" ht="15"/>
    <row r="144" s="6" customFormat="1" ht="15"/>
    <row r="145" s="6" customFormat="1" ht="15"/>
    <row r="146" s="6" customFormat="1" ht="15"/>
    <row r="147" s="6" customFormat="1" ht="15"/>
    <row r="148" s="6" customFormat="1" ht="15"/>
    <row r="149" s="6" customFormat="1" ht="15"/>
    <row r="150" s="6" customFormat="1" ht="15"/>
  </sheetData>
  <sheetProtection/>
  <mergeCells count="13">
    <mergeCell ref="D1:F1"/>
    <mergeCell ref="D2:F2"/>
    <mergeCell ref="D3:F3"/>
    <mergeCell ref="D4:F4"/>
    <mergeCell ref="A10:A11"/>
    <mergeCell ref="B10:B11"/>
    <mergeCell ref="C10:C11"/>
    <mergeCell ref="A44:F44"/>
    <mergeCell ref="A7:F7"/>
    <mergeCell ref="A8:F8"/>
    <mergeCell ref="D10:D11"/>
    <mergeCell ref="E10:E11"/>
    <mergeCell ref="F10:F11"/>
  </mergeCells>
  <printOptions/>
  <pageMargins left="1.1811023622047245" right="0.5905511811023623" top="0.984251968503937" bottom="0.7874015748031497" header="0.5118110236220472" footer="0.5118110236220472"/>
  <pageSetup firstPageNumber="22" useFirstPageNumber="1"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2020-11-11T10:36:27Z</cp:lastPrinted>
  <dcterms:created xsi:type="dcterms:W3CDTF">2015-04-03T05:06:43Z</dcterms:created>
  <dcterms:modified xsi:type="dcterms:W3CDTF">2020-11-11T10:38:23Z</dcterms:modified>
  <cp:category/>
  <cp:version/>
  <cp:contentType/>
  <cp:contentStatus/>
</cp:coreProperties>
</file>