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45" activeTab="0"/>
  </bookViews>
  <sheets>
    <sheet name="Вып.плана._9" sheetId="1" r:id="rId1"/>
  </sheets>
  <definedNames>
    <definedName name="_xlnm.Print_Titles" localSheetId="0">'Вып.плана._9'!$19:$22</definedName>
    <definedName name="_xlnm.Print_Area" localSheetId="0">'Вып.плана._9'!$A$1:$E$62</definedName>
  </definedNames>
  <calcPr fullCalcOnLoad="1"/>
</workbook>
</file>

<file path=xl/sharedStrings.xml><?xml version="1.0" encoding="utf-8"?>
<sst xmlns="http://schemas.openxmlformats.org/spreadsheetml/2006/main" count="131" uniqueCount="129">
  <si>
    <t>Код дохода</t>
  </si>
  <si>
    <t>Наименование</t>
  </si>
  <si>
    <t>_______________________</t>
  </si>
  <si>
    <t>Д О Х О Д Ы</t>
  </si>
  <si>
    <t>000 1 00 00000 00 0000 000</t>
  </si>
  <si>
    <t>000 1 01 00000 00 0000 000</t>
  </si>
  <si>
    <t>000 1 01 02000 01 0000 110</t>
  </si>
  <si>
    <t>000 1 06 00000 00 0000 000</t>
  </si>
  <si>
    <t>000 1 06 06000 00 0000 110</t>
  </si>
  <si>
    <t>000 1 08 00000 00 0000 000</t>
  </si>
  <si>
    <t>000 1 08 04000 01 0000 110</t>
  </si>
  <si>
    <t>000 1 08 04020 01 0000 110</t>
  </si>
  <si>
    <t>000 1 11 00000 00 0000 000</t>
  </si>
  <si>
    <t>000 2 02 00000 00 0000 000</t>
  </si>
  <si>
    <t>000 1 01 02010 01 0000 110</t>
  </si>
  <si>
    <t>000 1 11 09045 10 0000 120</t>
  </si>
  <si>
    <t>Утверждено</t>
  </si>
  <si>
    <t xml:space="preserve"> к решению Совета депутатов</t>
  </si>
  <si>
    <t xml:space="preserve"> </t>
  </si>
  <si>
    <t>(рублей)</t>
  </si>
  <si>
    <t>000 1 03 00000 00 0000 000</t>
  </si>
  <si>
    <t>000 1 03 02000 01 0000 110</t>
  </si>
  <si>
    <t>сельского поселения Полноват</t>
  </si>
  <si>
    <t>000 1 06 01030 10 0000 110</t>
  </si>
  <si>
    <t>000 1 06 06033 10 0000 110</t>
  </si>
  <si>
    <t>000 1 06 06043 10 0000 110</t>
  </si>
  <si>
    <t>000 1 11 09000 00 0000 120</t>
  </si>
  <si>
    <t>№ п/п</t>
  </si>
  <si>
    <t>1.</t>
  </si>
  <si>
    <t>НАЛОГОВЫЕ И НЕНАЛОГОВЫЕ ДОХОДЫ</t>
  </si>
  <si>
    <t>1.1.</t>
  </si>
  <si>
    <t>НАЛОГИ НА ПРИБЫЛЬ, ДОХОДЫ</t>
  </si>
  <si>
    <t>1.1.1.</t>
  </si>
  <si>
    <t>Налог на доходы физических лиц</t>
  </si>
  <si>
    <t xml:space="preserve">1.1.1.1.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</si>
  <si>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</si>
  <si>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1.2. </t>
  </si>
  <si>
    <t>НАЛОГИ НА ТОВАРЫ (РАБОТЫ, УСЛУГИ), РЕАЛИЗУЕМЫЕ НА ТЕРРИТОРИИ РОССИЙСКОЙ ФЕДЕРАЦИИ</t>
  </si>
  <si>
    <t xml:space="preserve">1.2.1.1. </t>
  </si>
  <si>
    <t xml:space="preserve">1.2.1.2. </t>
  </si>
  <si>
    <t xml:space="preserve">Налог на имущество физических лиц, взимаемый по ставкам, применяемым к объектам налогообложения, расположенным в границах сельских поселений
</t>
  </si>
  <si>
    <t xml:space="preserve">1.3.2. </t>
  </si>
  <si>
    <t xml:space="preserve">Земельный налог </t>
  </si>
  <si>
    <t xml:space="preserve">Земельный налог с физических лиц, обладающих земельным участком, расположенным в границах сельских поселений
</t>
  </si>
  <si>
    <t xml:space="preserve">1.4. </t>
  </si>
  <si>
    <t>ГОСУДАРСТВЕННАЯ ПОШЛИНА</t>
  </si>
  <si>
    <t xml:space="preserve">1.4.1. 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</si>
  <si>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</si>
  <si>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</si>
  <si>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ИСПОЛЬЗОВАНИЯ ИМУЩЕСТВА, НАХОДЯЩЕГОСЯ В ГОСУДАРСТВЕННОЙ И МУНИЦИПАЛЬНОЙ СОБСТВЕННОСТИ</t>
  </si>
  <si>
    <t xml:space="preserve">1.5.1. 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</si>
  <si>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</si>
  <si>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 xml:space="preserve">1.5.1.1. </t>
  </si>
  <si>
    <t xml:space="preserve"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
</t>
  </si>
  <si>
    <t>2.</t>
  </si>
  <si>
    <t xml:space="preserve">БЕЗВОЗМЕЗДНЫЕ ПОСТУПЛЕНИЯ </t>
  </si>
  <si>
    <t>000 2 00 00000 00 0000 000</t>
  </si>
  <si>
    <t xml:space="preserve">2.1. </t>
  </si>
  <si>
    <t xml:space="preserve">2.1.1. </t>
  </si>
  <si>
    <t>Дотации бюджетам бюджетной системы Российской Федерации</t>
  </si>
  <si>
    <t>2.1.1.1.</t>
  </si>
  <si>
    <t xml:space="preserve">Дотации бюджетам сельских поселений на выравнивание бюджетной обеспеченности
</t>
  </si>
  <si>
    <t xml:space="preserve">2.1.2. </t>
  </si>
  <si>
    <t xml:space="preserve">2.1.2.1. </t>
  </si>
  <si>
    <t xml:space="preserve">Субвенции бюджетам сельских поселений на государственную регистрацию актов гражданского состояния
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</si>
  <si>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</si>
  <si>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 xml:space="preserve">2.1.3. </t>
  </si>
  <si>
    <t>Иные межбюджетные трансферты</t>
  </si>
  <si>
    <t xml:space="preserve">2.1.3.1. </t>
  </si>
  <si>
    <t xml:space="preserve"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
</t>
  </si>
  <si>
    <t>1.2.1.</t>
  </si>
  <si>
    <t>НАЛОГИ НА ИМУЩЕСТВО</t>
  </si>
  <si>
    <t xml:space="preserve">1.3. </t>
  </si>
  <si>
    <t xml:space="preserve">1.3.1.1. </t>
  </si>
  <si>
    <t xml:space="preserve">Земельный налог с организаций, обладающих земельным участком, расположенным в границах сельских поселений
</t>
  </si>
  <si>
    <t>1.4.1.1.</t>
  </si>
  <si>
    <t xml:space="preserve">1.5. </t>
  </si>
  <si>
    <t xml:space="preserve">  ПРИЛОЖЕНИЕ № 3</t>
  </si>
  <si>
    <t xml:space="preserve">1.2.1.3. </t>
  </si>
  <si>
    <t xml:space="preserve">1.2.1.4. </t>
  </si>
  <si>
    <t>Прочие межбюджетные трансферты, передаваемые бюджетам сельских поселений</t>
  </si>
  <si>
    <t>2021 год</t>
  </si>
  <si>
    <t>БЕЗВОЗМЕЗДНЫЕ ПОСТУПЛЕНИЯ ОТ ДРУГИХ БЮДЖЕТОВ БЮДЖЕТНОЙ СИСТЕМЫ РОССИЙСКОЙ ФЕДЕРАЦИИ</t>
  </si>
  <si>
    <t>000 2 02 10000 00 0000 150</t>
  </si>
  <si>
    <t>000 2 02 15001 10 0000 150</t>
  </si>
  <si>
    <t xml:space="preserve">Субвенции бюджетам бюджетной системы Российской Федерации </t>
  </si>
  <si>
    <t>000 2 02 30000 00 0000 150</t>
  </si>
  <si>
    <t>000 2 02 35930 10 0000 150</t>
  </si>
  <si>
    <t>000 2 02 35118 10 0000 150</t>
  </si>
  <si>
    <t>000 2 02 40000 00 0000 150</t>
  </si>
  <si>
    <t>000 2 02 40014 10 0000 150</t>
  </si>
  <si>
    <t>000 2 02 49999 10 0000 150</t>
  </si>
  <si>
    <t>бюджета сельского поселения Полноват на плановый период  2021 и 2022  годов</t>
  </si>
  <si>
    <t>2022 год</t>
  </si>
  <si>
    <t xml:space="preserve">Транспортный налог </t>
  </si>
  <si>
    <t>000 1 06 04000 02 0000 110</t>
  </si>
  <si>
    <t>Транспортный налог с физических лиц</t>
  </si>
  <si>
    <t>000 1 06 04012 02 0000 110</t>
  </si>
  <si>
    <t xml:space="preserve">1.3.3. </t>
  </si>
  <si>
    <t xml:space="preserve">1.3.3.1. </t>
  </si>
  <si>
    <t xml:space="preserve">1.3.3.2. </t>
  </si>
  <si>
    <t>1.3.2.1</t>
  </si>
  <si>
    <t>Транспортный налог с организаций</t>
  </si>
  <si>
    <t>000 1 06 04011 02 0000 110</t>
  </si>
  <si>
    <t>1.3.2.2.</t>
  </si>
  <si>
    <t>Субвенции бюджетам сельских поселений на выполнение передаваемых полномочий субъектов Российской Федерации</t>
  </si>
  <si>
    <t>000 2 02 30024 10 0000 150</t>
  </si>
  <si>
    <t>ВСЕГО:</t>
  </si>
  <si>
    <t xml:space="preserve">Субсидии бюджетам бюджетной системы Российской Федерации (межбюджетные субсидии)
</t>
  </si>
  <si>
    <t xml:space="preserve">000 2 02 20000 00 0000 150
</t>
  </si>
  <si>
    <t xml:space="preserve">Прочие субсидии бюджетам сельских поселений
</t>
  </si>
  <si>
    <t>000 2 02 29999 10 0000 150</t>
  </si>
  <si>
    <t xml:space="preserve">2.1.3.2. </t>
  </si>
  <si>
    <t>2.1.3.3.</t>
  </si>
  <si>
    <t xml:space="preserve">2.1.4. </t>
  </si>
  <si>
    <t xml:space="preserve">2.1.4.1. </t>
  </si>
  <si>
    <t>2.1.4.2.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</si>
  <si>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</si>
  <si>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000  1 03 02231 01 0000 110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</si>
  <si>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</si>
  <si>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000  1 03 02241 01 0000 110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</si>
  <si>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</si>
  <si>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</si>
  <si>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</si>
  <si>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000 1 03 02261 01 0000 110</t>
  </si>
  <si>
    <t>от 11 декабря 2019 года № 39</t>
  </si>
  <si>
    <t xml:space="preserve">  от    февраля 2020 года № </t>
  </si>
  <si>
    <t>Акцизы по подакцизным товарам (продукции), производимым на территории Российской Федерации</t>
  </si>
  <si>
    <t xml:space="preserve">  ПРИЛОЖЕНИЕ № 2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</si>
</sst>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* _-#,##0&quot;р.&quot;;* \-#,##0&quot;р.&quot;;* _-&quot;-&quot;&quot;р.&quot;;@"/>
    <numFmt numFmtId="173" formatCode="* #,##0;* \-#,##0;* &quot;-&quot;;@"/>
    <numFmt numFmtId="174" formatCode="* _-#,##0.00&quot;р.&quot;;* \-#,##0.00&quot;р.&quot;;* _-&quot;-&quot;??&quot;р.&quot;;@"/>
    <numFmt numFmtId="175" formatCode="* #,##0.00;* \-#,##0.00;* &quot;-&quot;??;@"/>
    <numFmt numFmtId="176" formatCode="\$#,##0_);\(\$#,##0\)"/>
    <numFmt numFmtId="177" formatCode="\$#,##0_);[Red]\(\$#,##0\)"/>
    <numFmt numFmtId="178" formatCode="\$#,##0.00_);\(\$#,##0.00\)"/>
    <numFmt numFmtId="179" formatCode="\$#,##0.00_);[Red]\(\$#,##0.00\)"/>
    <numFmt numFmtId="180" formatCode="00\.00\.00"/>
    <numFmt numFmtId="181" formatCode="#,##0.00;[Red]\-#,##0.00;0.00"/>
    <numFmt numFmtId="182" formatCode="0000000"/>
    <numFmt numFmtId="183" formatCode="000000000"/>
    <numFmt numFmtId="184" formatCode="#,##0&quot;р.&quot;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#,##0.0&quot;р.&quot;"/>
    <numFmt numFmtId="190" formatCode="#,##0.0"/>
    <numFmt numFmtId="191" formatCode="#,##0.0_р_."/>
    <numFmt numFmtId="192" formatCode="0.0"/>
  </numFmts>
  <fonts count="41">
    <font>
      <sz val="10"/>
      <name val="Arial Cyr"/>
      <family val="0"/>
    </font>
    <font>
      <sz val="10"/>
      <name val="Arial"/>
      <family val="2"/>
    </font>
    <font>
      <sz val="8"/>
      <name val="Arial"/>
      <family val="2"/>
    </font>
    <font>
      <sz val="8"/>
      <name val="Arial Cyr"/>
      <family val="0"/>
    </font>
    <font>
      <sz val="12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1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2" fillId="0" borderId="0" xfId="52" applyNumberFormat="1" applyFont="1" applyFill="1" applyAlignment="1" applyProtection="1">
      <alignment/>
      <protection hidden="1"/>
    </xf>
    <xf numFmtId="0" fontId="3" fillId="0" borderId="0" xfId="52" applyFont="1" applyProtection="1">
      <alignment/>
      <protection hidden="1"/>
    </xf>
    <xf numFmtId="0" fontId="1" fillId="0" borderId="0" xfId="52">
      <alignment/>
      <protection/>
    </xf>
    <xf numFmtId="0" fontId="2" fillId="0" borderId="0" xfId="52" applyFont="1" applyFill="1" applyAlignment="1" applyProtection="1">
      <alignment/>
      <protection hidden="1"/>
    </xf>
    <xf numFmtId="0" fontId="4" fillId="0" borderId="0" xfId="52" applyFont="1">
      <alignment/>
      <protection/>
    </xf>
    <xf numFmtId="0" fontId="5" fillId="0" borderId="0" xfId="52" applyNumberFormat="1" applyFont="1" applyFill="1" applyAlignment="1" applyProtection="1">
      <alignment horizontal="centerContinuous"/>
      <protection hidden="1"/>
    </xf>
    <xf numFmtId="0" fontId="6" fillId="0" borderId="0" xfId="52" applyFont="1" applyFill="1" applyAlignment="1" applyProtection="1">
      <alignment/>
      <protection hidden="1"/>
    </xf>
    <xf numFmtId="0" fontId="2" fillId="0" borderId="0" xfId="52" applyNumberFormat="1" applyFont="1" applyFill="1" applyAlignment="1" applyProtection="1">
      <alignment vertical="top"/>
      <protection hidden="1"/>
    </xf>
    <xf numFmtId="0" fontId="5" fillId="0" borderId="0" xfId="52" applyNumberFormat="1" applyFont="1" applyFill="1" applyAlignment="1" applyProtection="1">
      <alignment horizontal="centerContinuous" vertical="top"/>
      <protection hidden="1"/>
    </xf>
    <xf numFmtId="0" fontId="2" fillId="0" borderId="0" xfId="52" applyFont="1" applyFill="1" applyAlignment="1" applyProtection="1">
      <alignment vertical="top"/>
      <protection hidden="1"/>
    </xf>
    <xf numFmtId="0" fontId="1" fillId="0" borderId="0" xfId="52" applyAlignment="1">
      <alignment vertical="top"/>
      <protection/>
    </xf>
    <xf numFmtId="0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6" fillId="0" borderId="10" xfId="52" applyNumberFormat="1" applyFont="1" applyFill="1" applyBorder="1" applyAlignment="1" applyProtection="1">
      <alignment horizontal="center" vertical="center" wrapText="1"/>
      <protection hidden="1"/>
    </xf>
    <xf numFmtId="49" fontId="6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6" fillId="0" borderId="0" xfId="52" applyNumberFormat="1" applyFont="1" applyFill="1" applyAlignment="1" applyProtection="1">
      <alignment vertical="top"/>
      <protection hidden="1"/>
    </xf>
    <xf numFmtId="0" fontId="6" fillId="0" borderId="0" xfId="52" applyNumberFormat="1" applyFont="1" applyFill="1" applyAlignment="1" applyProtection="1">
      <alignment/>
      <protection hidden="1"/>
    </xf>
    <xf numFmtId="0" fontId="5" fillId="0" borderId="0" xfId="52" applyNumberFormat="1" applyFont="1" applyFill="1" applyAlignment="1" applyProtection="1">
      <alignment horizontal="center" vertical="top"/>
      <protection hidden="1"/>
    </xf>
    <xf numFmtId="0" fontId="6" fillId="0" borderId="0" xfId="0" applyFont="1" applyAlignment="1">
      <alignment horizontal="center"/>
    </xf>
    <xf numFmtId="0" fontId="1" fillId="0" borderId="0" xfId="52" applyBorder="1">
      <alignment/>
      <protection/>
    </xf>
    <xf numFmtId="0" fontId="6" fillId="0" borderId="10" xfId="52" applyNumberFormat="1" applyFont="1" applyFill="1" applyBorder="1" applyAlignment="1" applyProtection="1">
      <alignment horizontal="justify" vertical="top" wrapText="1"/>
      <protection hidden="1"/>
    </xf>
    <xf numFmtId="0" fontId="5" fillId="0" borderId="10" xfId="52" applyNumberFormat="1" applyFont="1" applyFill="1" applyBorder="1" applyAlignment="1" applyProtection="1">
      <alignment horizontal="left" vertical="top" wrapText="1"/>
      <protection hidden="1"/>
    </xf>
    <xf numFmtId="0" fontId="5" fillId="0" borderId="0" xfId="52" applyNumberFormat="1" applyFont="1" applyFill="1" applyBorder="1" applyAlignment="1" applyProtection="1">
      <alignment horizontal="center" vertical="top"/>
      <protection hidden="1"/>
    </xf>
    <xf numFmtId="0" fontId="6" fillId="0" borderId="10" xfId="52" applyNumberFormat="1" applyFont="1" applyFill="1" applyBorder="1" applyAlignment="1" applyProtection="1">
      <alignment horizontal="left" vertical="top" wrapText="1"/>
      <protection hidden="1"/>
    </xf>
    <xf numFmtId="0" fontId="6" fillId="0" borderId="10" xfId="52" applyFont="1" applyBorder="1" applyAlignment="1">
      <alignment horizontal="center" vertical="center"/>
      <protection/>
    </xf>
    <xf numFmtId="0" fontId="5" fillId="0" borderId="10" xfId="52" applyNumberFormat="1" applyFont="1" applyFill="1" applyBorder="1" applyAlignment="1" applyProtection="1">
      <alignment horizontal="center" vertical="center"/>
      <protection hidden="1"/>
    </xf>
    <xf numFmtId="0" fontId="4" fillId="0" borderId="0" xfId="52" applyFont="1" applyBorder="1">
      <alignment/>
      <protection/>
    </xf>
    <xf numFmtId="0" fontId="6" fillId="0" borderId="0" xfId="52" applyFont="1" applyBorder="1" applyAlignment="1">
      <alignment horizontal="center" vertical="center"/>
      <protection/>
    </xf>
    <xf numFmtId="0" fontId="6" fillId="0" borderId="10" xfId="52" applyNumberFormat="1" applyFont="1" applyFill="1" applyBorder="1" applyAlignment="1" applyProtection="1">
      <alignment horizontal="left" vertical="center" wrapText="1"/>
      <protection hidden="1"/>
    </xf>
    <xf numFmtId="0" fontId="5" fillId="0" borderId="10" xfId="52" applyNumberFormat="1" applyFont="1" applyFill="1" applyBorder="1" applyAlignment="1" applyProtection="1">
      <alignment horizontal="justify" vertical="center" wrapText="1"/>
      <protection hidden="1"/>
    </xf>
    <xf numFmtId="0" fontId="6" fillId="0" borderId="10" xfId="52" applyNumberFormat="1" applyFont="1" applyFill="1" applyBorder="1" applyAlignment="1" applyProtection="1">
      <alignment vertical="top" wrapText="1"/>
      <protection hidden="1"/>
    </xf>
    <xf numFmtId="182" fontId="6" fillId="0" borderId="10" xfId="52" applyNumberFormat="1" applyFont="1" applyFill="1" applyBorder="1" applyAlignment="1" applyProtection="1">
      <alignment horizontal="left" vertical="top"/>
      <protection hidden="1"/>
    </xf>
    <xf numFmtId="182" fontId="6" fillId="0" borderId="10" xfId="52" applyNumberFormat="1" applyFont="1" applyFill="1" applyBorder="1" applyAlignment="1" applyProtection="1">
      <alignment horizontal="center" vertical="center"/>
      <protection hidden="1"/>
    </xf>
    <xf numFmtId="182" fontId="6" fillId="0" borderId="10" xfId="52" applyNumberFormat="1" applyFont="1" applyFill="1" applyBorder="1" applyAlignment="1" applyProtection="1">
      <alignment horizontal="left" vertical="top" wrapText="1"/>
      <protection hidden="1"/>
    </xf>
    <xf numFmtId="0" fontId="5" fillId="0" borderId="10" xfId="52" applyFont="1" applyFill="1" applyBorder="1" applyAlignment="1">
      <alignment horizontal="center" vertical="center"/>
      <protection/>
    </xf>
    <xf numFmtId="0" fontId="6" fillId="0" borderId="10" xfId="52" applyFont="1" applyFill="1" applyBorder="1" applyAlignment="1">
      <alignment horizontal="center" vertical="center"/>
      <protection/>
    </xf>
    <xf numFmtId="4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4" fontId="6" fillId="0" borderId="10" xfId="52" applyNumberFormat="1" applyFont="1" applyFill="1" applyBorder="1" applyAlignment="1" applyProtection="1">
      <alignment horizontal="center" vertical="center" wrapText="1"/>
      <protection hidden="1"/>
    </xf>
    <xf numFmtId="4" fontId="6" fillId="0" borderId="10" xfId="52" applyNumberFormat="1" applyFont="1" applyBorder="1" applyAlignment="1">
      <alignment horizontal="center" vertical="center"/>
      <protection/>
    </xf>
    <xf numFmtId="4" fontId="6" fillId="0" borderId="10" xfId="52" applyNumberFormat="1" applyFont="1" applyFill="1" applyBorder="1" applyAlignment="1">
      <alignment horizontal="center" vertical="center"/>
      <protection/>
    </xf>
    <xf numFmtId="4" fontId="6" fillId="0" borderId="10" xfId="52" applyNumberFormat="1" applyFont="1" applyFill="1" applyBorder="1" applyAlignment="1" applyProtection="1">
      <alignment horizontal="center" vertical="center"/>
      <protection hidden="1"/>
    </xf>
    <xf numFmtId="0" fontId="6" fillId="0" borderId="0" xfId="0" applyFont="1" applyAlignment="1">
      <alignment horizontal="right" vertical="top"/>
    </xf>
    <xf numFmtId="0" fontId="6" fillId="0" borderId="0" xfId="0" applyFont="1" applyAlignment="1">
      <alignment horizontal="right" vertical="top"/>
    </xf>
    <xf numFmtId="0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5" fillId="0" borderId="10" xfId="52" applyFont="1" applyFill="1" applyBorder="1" applyAlignment="1" applyProtection="1">
      <alignment horizontal="center" vertical="top"/>
      <protection hidden="1"/>
    </xf>
    <xf numFmtId="192" fontId="5" fillId="0" borderId="10" xfId="52" applyNumberFormat="1" applyFont="1" applyBorder="1" applyAlignment="1">
      <alignment horizontal="center" vertical="center"/>
      <protection/>
    </xf>
    <xf numFmtId="0" fontId="2" fillId="0" borderId="0" xfId="52" applyFont="1" applyFill="1" applyAlignment="1" applyProtection="1">
      <alignment horizontal="center"/>
      <protection hidden="1"/>
    </xf>
    <xf numFmtId="0" fontId="6" fillId="0" borderId="11" xfId="52" applyFont="1" applyFill="1" applyBorder="1" applyAlignment="1" applyProtection="1">
      <alignment horizontal="right" vertical="top"/>
      <protection hidden="1"/>
    </xf>
    <xf numFmtId="0" fontId="2" fillId="0" borderId="12" xfId="52" applyFont="1" applyFill="1" applyBorder="1" applyAlignment="1" applyProtection="1">
      <alignment horizontal="center"/>
      <protection hidden="1"/>
    </xf>
    <xf numFmtId="0" fontId="5" fillId="0" borderId="0" xfId="52" applyNumberFormat="1" applyFont="1" applyFill="1" applyAlignment="1" applyProtection="1">
      <alignment horizontal="center" vertical="top" wrapText="1"/>
      <protection hidden="1"/>
    </xf>
    <xf numFmtId="0" fontId="5" fillId="0" borderId="0" xfId="52" applyNumberFormat="1" applyFont="1" applyFill="1" applyAlignment="1" applyProtection="1">
      <alignment horizontal="center" vertical="top"/>
      <protection hidden="1"/>
    </xf>
    <xf numFmtId="0" fontId="5" fillId="0" borderId="13" xfId="52" applyNumberFormat="1" applyFont="1" applyFill="1" applyBorder="1" applyAlignment="1" applyProtection="1">
      <alignment horizontal="center" vertical="center" wrapText="1"/>
      <protection hidden="1"/>
    </xf>
    <xf numFmtId="0" fontId="5" fillId="0" borderId="14" xfId="52" applyNumberFormat="1" applyFont="1" applyFill="1" applyBorder="1" applyAlignment="1" applyProtection="1">
      <alignment horizontal="center" vertical="center" wrapText="1"/>
      <protection hidden="1"/>
    </xf>
    <xf numFmtId="0" fontId="5" fillId="0" borderId="15" xfId="52" applyNumberFormat="1" applyFont="1" applyFill="1" applyBorder="1" applyAlignment="1" applyProtection="1">
      <alignment horizontal="center" vertical="center" wrapText="1"/>
      <protection hidden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64"/>
  <sheetViews>
    <sheetView tabSelected="1" view="pageBreakPreview" zoomScaleNormal="200" zoomScaleSheetLayoutView="100" workbookViewId="0" topLeftCell="A28">
      <selection activeCell="J11" sqref="J11"/>
    </sheetView>
  </sheetViews>
  <sheetFormatPr defaultColWidth="9.00390625" defaultRowHeight="12.75"/>
  <cols>
    <col min="1" max="1" width="7.875" style="3" customWidth="1"/>
    <col min="2" max="2" width="46.00390625" style="11" customWidth="1"/>
    <col min="3" max="3" width="27.625" style="3" customWidth="1"/>
    <col min="4" max="4" width="17.875" style="3" customWidth="1"/>
    <col min="5" max="5" width="17.625" style="3" customWidth="1"/>
    <col min="6" max="16384" width="9.125" style="3" customWidth="1"/>
  </cols>
  <sheetData>
    <row r="1" spans="2:24" ht="409.5" customHeight="1" hidden="1">
      <c r="B1" s="8"/>
      <c r="C1" s="1"/>
      <c r="D1" s="2"/>
      <c r="X1" s="19"/>
    </row>
    <row r="2" spans="2:24" ht="15.75">
      <c r="B2" s="15"/>
      <c r="C2" s="42" t="s">
        <v>128</v>
      </c>
      <c r="D2" s="42"/>
      <c r="E2" s="42"/>
      <c r="X2" s="19"/>
    </row>
    <row r="3" spans="2:24" ht="15.75">
      <c r="B3" s="15"/>
      <c r="C3" s="42" t="s">
        <v>17</v>
      </c>
      <c r="D3" s="42"/>
      <c r="E3" s="42"/>
      <c r="X3" s="19"/>
    </row>
    <row r="4" spans="2:24" ht="15.75">
      <c r="B4" s="15"/>
      <c r="C4" s="42" t="s">
        <v>22</v>
      </c>
      <c r="D4" s="42"/>
      <c r="E4" s="42"/>
      <c r="X4" s="19"/>
    </row>
    <row r="5" spans="2:24" ht="15.75">
      <c r="B5" s="15"/>
      <c r="C5" s="42" t="s">
        <v>126</v>
      </c>
      <c r="D5" s="42"/>
      <c r="E5" s="42"/>
      <c r="X5" s="19"/>
    </row>
    <row r="6" spans="2:24" ht="15.75">
      <c r="B6" s="15"/>
      <c r="C6" s="41"/>
      <c r="D6" s="41"/>
      <c r="E6" s="41"/>
      <c r="X6" s="19"/>
    </row>
    <row r="7" spans="2:24" ht="15.75">
      <c r="B7" s="15"/>
      <c r="C7" s="42" t="s">
        <v>77</v>
      </c>
      <c r="D7" s="42"/>
      <c r="E7" s="42"/>
      <c r="X7" s="19"/>
    </row>
    <row r="8" spans="2:24" ht="15.75">
      <c r="B8" s="15"/>
      <c r="C8" s="42" t="s">
        <v>17</v>
      </c>
      <c r="D8" s="42"/>
      <c r="E8" s="42"/>
      <c r="X8" s="19"/>
    </row>
    <row r="9" spans="2:24" ht="15.75">
      <c r="B9" s="15"/>
      <c r="C9" s="42" t="s">
        <v>22</v>
      </c>
      <c r="D9" s="42"/>
      <c r="E9" s="42"/>
      <c r="X9" s="19"/>
    </row>
    <row r="10" spans="2:24" ht="15.75">
      <c r="B10" s="15"/>
      <c r="C10" s="42" t="s">
        <v>125</v>
      </c>
      <c r="D10" s="42"/>
      <c r="E10" s="42"/>
      <c r="X10" s="19"/>
    </row>
    <row r="11" spans="2:24" ht="15.75">
      <c r="B11" s="15"/>
      <c r="C11" s="16"/>
      <c r="D11" s="18"/>
      <c r="X11" s="19"/>
    </row>
    <row r="12" spans="2:24" ht="15.75">
      <c r="B12" s="15"/>
      <c r="C12" s="16"/>
      <c r="D12" s="18"/>
      <c r="X12" s="19"/>
    </row>
    <row r="13" spans="2:24" ht="22.5" customHeight="1">
      <c r="B13" s="9"/>
      <c r="C13" s="6"/>
      <c r="D13" s="7"/>
      <c r="X13" s="19"/>
    </row>
    <row r="14" spans="2:24" s="5" customFormat="1" ht="15.75">
      <c r="B14" s="50" t="s">
        <v>3</v>
      </c>
      <c r="C14" s="50"/>
      <c r="D14" s="50"/>
      <c r="E14" s="50"/>
      <c r="X14" s="26"/>
    </row>
    <row r="15" spans="2:24" ht="30.75" customHeight="1">
      <c r="B15" s="49" t="s">
        <v>92</v>
      </c>
      <c r="C15" s="49"/>
      <c r="D15" s="49"/>
      <c r="E15" s="49"/>
      <c r="X15" s="19"/>
    </row>
    <row r="16" spans="2:24" ht="4.5" customHeight="1">
      <c r="B16" s="17"/>
      <c r="C16" s="17"/>
      <c r="D16" s="17"/>
      <c r="X16" s="19"/>
    </row>
    <row r="17" spans="2:24" ht="6.75" customHeight="1" hidden="1">
      <c r="B17" s="17"/>
      <c r="C17" s="17"/>
      <c r="D17" s="22"/>
      <c r="E17" s="19"/>
      <c r="X17" s="19"/>
    </row>
    <row r="18" spans="2:24" ht="15.75">
      <c r="B18" s="17"/>
      <c r="C18" s="17"/>
      <c r="D18" s="47" t="s">
        <v>19</v>
      </c>
      <c r="E18" s="47"/>
      <c r="X18" s="19"/>
    </row>
    <row r="19" spans="1:24" ht="15" customHeight="1">
      <c r="A19" s="43" t="s">
        <v>27</v>
      </c>
      <c r="B19" s="43" t="s">
        <v>1</v>
      </c>
      <c r="C19" s="43" t="s">
        <v>0</v>
      </c>
      <c r="D19" s="44" t="s">
        <v>16</v>
      </c>
      <c r="E19" s="44"/>
      <c r="X19" s="19"/>
    </row>
    <row r="20" spans="1:24" ht="15.75" customHeight="1">
      <c r="A20" s="43"/>
      <c r="B20" s="43"/>
      <c r="C20" s="43"/>
      <c r="D20" s="43" t="s">
        <v>81</v>
      </c>
      <c r="E20" s="45" t="s">
        <v>93</v>
      </c>
      <c r="X20" s="19"/>
    </row>
    <row r="21" spans="1:24" ht="15" customHeight="1">
      <c r="A21" s="43"/>
      <c r="B21" s="43"/>
      <c r="C21" s="43"/>
      <c r="D21" s="43"/>
      <c r="E21" s="45"/>
      <c r="X21" s="19"/>
    </row>
    <row r="22" spans="1:24" ht="12.75" customHeight="1">
      <c r="A22" s="25">
        <v>1</v>
      </c>
      <c r="B22" s="25">
        <v>2</v>
      </c>
      <c r="C22" s="25">
        <v>3</v>
      </c>
      <c r="D22" s="25">
        <v>4</v>
      </c>
      <c r="E22" s="25">
        <v>5</v>
      </c>
      <c r="X22" s="19"/>
    </row>
    <row r="23" spans="1:24" ht="31.5">
      <c r="A23" s="24" t="s">
        <v>28</v>
      </c>
      <c r="B23" s="21" t="s">
        <v>29</v>
      </c>
      <c r="C23" s="12" t="s">
        <v>4</v>
      </c>
      <c r="D23" s="36">
        <f>D24+D33+D41+D44+D27</f>
        <v>4944100</v>
      </c>
      <c r="E23" s="36">
        <f>E24+E33+E41+E44+E27</f>
        <v>4944200</v>
      </c>
      <c r="X23" s="19"/>
    </row>
    <row r="24" spans="1:24" ht="19.5" customHeight="1">
      <c r="A24" s="24" t="s">
        <v>30</v>
      </c>
      <c r="B24" s="20" t="s">
        <v>31</v>
      </c>
      <c r="C24" s="13" t="s">
        <v>5</v>
      </c>
      <c r="D24" s="37">
        <f>D25</f>
        <v>2047400</v>
      </c>
      <c r="E24" s="38">
        <f>E25</f>
        <v>2047400</v>
      </c>
      <c r="X24" s="19"/>
    </row>
    <row r="25" spans="1:24" ht="17.25" customHeight="1">
      <c r="A25" s="24" t="s">
        <v>32</v>
      </c>
      <c r="B25" s="20" t="s">
        <v>33</v>
      </c>
      <c r="C25" s="13" t="s">
        <v>6</v>
      </c>
      <c r="D25" s="37">
        <f>D26</f>
        <v>2047400</v>
      </c>
      <c r="E25" s="37">
        <f>E26</f>
        <v>2047400</v>
      </c>
      <c r="X25" s="19"/>
    </row>
    <row r="26" spans="1:24" ht="109.5" customHeight="1">
      <c r="A26" s="24" t="s">
        <v>34</v>
      </c>
      <c r="B26" s="23" t="s">
        <v>35</v>
      </c>
      <c r="C26" s="13" t="s">
        <v>14</v>
      </c>
      <c r="D26" s="37">
        <v>2047400</v>
      </c>
      <c r="E26" s="38">
        <v>2047400</v>
      </c>
      <c r="X26" s="19"/>
    </row>
    <row r="27" spans="1:24" ht="46.5" customHeight="1">
      <c r="A27" s="24" t="s">
        <v>36</v>
      </c>
      <c r="B27" s="23" t="s">
        <v>37</v>
      </c>
      <c r="C27" s="14" t="s">
        <v>20</v>
      </c>
      <c r="D27" s="37">
        <f>D28</f>
        <v>2208700</v>
      </c>
      <c r="E27" s="37">
        <f>E28</f>
        <v>2208800</v>
      </c>
      <c r="X27" s="19"/>
    </row>
    <row r="28" spans="1:24" ht="49.5" customHeight="1">
      <c r="A28" s="24" t="s">
        <v>70</v>
      </c>
      <c r="B28" s="23" t="s">
        <v>127</v>
      </c>
      <c r="C28" s="14" t="s">
        <v>21</v>
      </c>
      <c r="D28" s="37">
        <f>D29+D31+D30+D32</f>
        <v>2208700</v>
      </c>
      <c r="E28" s="37">
        <f>E29+E31+E30+E32</f>
        <v>2208800</v>
      </c>
      <c r="X28" s="19"/>
    </row>
    <row r="29" spans="1:24" ht="158.25" customHeight="1">
      <c r="A29" s="24" t="s">
        <v>38</v>
      </c>
      <c r="B29" s="23" t="s">
        <v>117</v>
      </c>
      <c r="C29" s="14" t="s">
        <v>118</v>
      </c>
      <c r="D29" s="37">
        <v>798800</v>
      </c>
      <c r="E29" s="38">
        <v>798800</v>
      </c>
      <c r="X29" s="19"/>
    </row>
    <row r="30" spans="1:24" ht="189.75" customHeight="1">
      <c r="A30" s="24" t="s">
        <v>39</v>
      </c>
      <c r="B30" s="23" t="s">
        <v>119</v>
      </c>
      <c r="C30" s="14" t="s">
        <v>120</v>
      </c>
      <c r="D30" s="37">
        <v>5100</v>
      </c>
      <c r="E30" s="38">
        <v>5100</v>
      </c>
      <c r="X30" s="19"/>
    </row>
    <row r="31" spans="1:24" ht="157.5" customHeight="1">
      <c r="A31" s="24" t="s">
        <v>78</v>
      </c>
      <c r="B31" s="23" t="s">
        <v>121</v>
      </c>
      <c r="C31" s="14" t="s">
        <v>122</v>
      </c>
      <c r="D31" s="37">
        <v>1549500</v>
      </c>
      <c r="E31" s="38">
        <v>1549500</v>
      </c>
      <c r="X31" s="19"/>
    </row>
    <row r="32" spans="1:24" ht="156.75" customHeight="1">
      <c r="A32" s="24" t="s">
        <v>79</v>
      </c>
      <c r="B32" s="23" t="s">
        <v>123</v>
      </c>
      <c r="C32" s="14" t="s">
        <v>124</v>
      </c>
      <c r="D32" s="37">
        <v>-144700</v>
      </c>
      <c r="E32" s="38">
        <v>-144600</v>
      </c>
      <c r="X32" s="19"/>
    </row>
    <row r="33" spans="1:24" ht="20.25" customHeight="1">
      <c r="A33" s="24" t="s">
        <v>72</v>
      </c>
      <c r="B33" s="28" t="s">
        <v>71</v>
      </c>
      <c r="C33" s="13" t="s">
        <v>7</v>
      </c>
      <c r="D33" s="37">
        <f>D34+D38+D35</f>
        <v>148000</v>
      </c>
      <c r="E33" s="37">
        <f>E34+E38+E35</f>
        <v>148000</v>
      </c>
      <c r="X33" s="19"/>
    </row>
    <row r="34" spans="1:24" ht="63" customHeight="1">
      <c r="A34" s="24" t="s">
        <v>73</v>
      </c>
      <c r="B34" s="23" t="s">
        <v>40</v>
      </c>
      <c r="C34" s="13" t="s">
        <v>23</v>
      </c>
      <c r="D34" s="37">
        <v>75000</v>
      </c>
      <c r="E34" s="38">
        <v>75000</v>
      </c>
      <c r="X34" s="19"/>
    </row>
    <row r="35" spans="1:24" ht="15.75" customHeight="1">
      <c r="A35" s="24" t="s">
        <v>41</v>
      </c>
      <c r="B35" s="23" t="s">
        <v>94</v>
      </c>
      <c r="C35" s="13" t="s">
        <v>95</v>
      </c>
      <c r="D35" s="37">
        <f>D37+D36</f>
        <v>21000</v>
      </c>
      <c r="E35" s="37">
        <f>E37+E36</f>
        <v>21000</v>
      </c>
      <c r="X35" s="19"/>
    </row>
    <row r="36" spans="1:24" ht="18.75" customHeight="1">
      <c r="A36" s="24" t="s">
        <v>101</v>
      </c>
      <c r="B36" s="23" t="s">
        <v>102</v>
      </c>
      <c r="C36" s="13" t="s">
        <v>103</v>
      </c>
      <c r="D36" s="37">
        <v>2000</v>
      </c>
      <c r="E36" s="37">
        <v>2000</v>
      </c>
      <c r="X36" s="19"/>
    </row>
    <row r="37" spans="1:24" ht="17.25" customHeight="1">
      <c r="A37" s="24" t="s">
        <v>104</v>
      </c>
      <c r="B37" s="23" t="s">
        <v>96</v>
      </c>
      <c r="C37" s="13" t="s">
        <v>97</v>
      </c>
      <c r="D37" s="37">
        <v>19000</v>
      </c>
      <c r="E37" s="38">
        <v>19000</v>
      </c>
      <c r="X37" s="19"/>
    </row>
    <row r="38" spans="1:24" ht="13.5" customHeight="1">
      <c r="A38" s="24" t="s">
        <v>98</v>
      </c>
      <c r="B38" s="23" t="s">
        <v>42</v>
      </c>
      <c r="C38" s="13" t="s">
        <v>8</v>
      </c>
      <c r="D38" s="37">
        <f>D39+D40</f>
        <v>52000</v>
      </c>
      <c r="E38" s="38">
        <f>E39+E40</f>
        <v>52000</v>
      </c>
      <c r="X38" s="19"/>
    </row>
    <row r="39" spans="1:24" ht="45.75" customHeight="1">
      <c r="A39" s="24" t="s">
        <v>99</v>
      </c>
      <c r="B39" s="23" t="s">
        <v>74</v>
      </c>
      <c r="C39" s="13" t="s">
        <v>24</v>
      </c>
      <c r="D39" s="37">
        <v>32000</v>
      </c>
      <c r="E39" s="38">
        <v>32000</v>
      </c>
      <c r="X39" s="19"/>
    </row>
    <row r="40" spans="1:24" ht="60" customHeight="1">
      <c r="A40" s="24" t="s">
        <v>100</v>
      </c>
      <c r="B40" s="23" t="s">
        <v>43</v>
      </c>
      <c r="C40" s="13" t="s">
        <v>25</v>
      </c>
      <c r="D40" s="37">
        <v>20000</v>
      </c>
      <c r="E40" s="38">
        <v>20000</v>
      </c>
      <c r="X40" s="19"/>
    </row>
    <row r="41" spans="1:24" ht="22.5" customHeight="1">
      <c r="A41" s="24" t="s">
        <v>44</v>
      </c>
      <c r="B41" s="28" t="s">
        <v>45</v>
      </c>
      <c r="C41" s="13" t="s">
        <v>9</v>
      </c>
      <c r="D41" s="37">
        <f>D42</f>
        <v>40000</v>
      </c>
      <c r="E41" s="38">
        <f>E42</f>
        <v>40000</v>
      </c>
      <c r="X41" s="19"/>
    </row>
    <row r="42" spans="1:24" ht="63.75" customHeight="1">
      <c r="A42" s="24" t="s">
        <v>46</v>
      </c>
      <c r="B42" s="20" t="s">
        <v>47</v>
      </c>
      <c r="C42" s="13" t="s">
        <v>10</v>
      </c>
      <c r="D42" s="37">
        <f>D43</f>
        <v>40000</v>
      </c>
      <c r="E42" s="38">
        <f>E43</f>
        <v>40000</v>
      </c>
      <c r="X42" s="19"/>
    </row>
    <row r="43" spans="1:24" ht="108.75" customHeight="1">
      <c r="A43" s="24" t="s">
        <v>75</v>
      </c>
      <c r="B43" s="20" t="s">
        <v>48</v>
      </c>
      <c r="C43" s="13" t="s">
        <v>11</v>
      </c>
      <c r="D43" s="37">
        <v>40000</v>
      </c>
      <c r="E43" s="38">
        <v>40000</v>
      </c>
      <c r="X43" s="27"/>
    </row>
    <row r="44" spans="1:24" ht="61.5" customHeight="1">
      <c r="A44" s="24" t="s">
        <v>76</v>
      </c>
      <c r="B44" s="20" t="s">
        <v>49</v>
      </c>
      <c r="C44" s="13" t="s">
        <v>12</v>
      </c>
      <c r="D44" s="37">
        <f>D45</f>
        <v>500000</v>
      </c>
      <c r="E44" s="37">
        <f>E45</f>
        <v>500000</v>
      </c>
      <c r="X44" s="27"/>
    </row>
    <row r="45" spans="1:24" ht="125.25" customHeight="1">
      <c r="A45" s="24" t="s">
        <v>50</v>
      </c>
      <c r="B45" s="20" t="s">
        <v>51</v>
      </c>
      <c r="C45" s="13" t="s">
        <v>26</v>
      </c>
      <c r="D45" s="37">
        <f>D46</f>
        <v>500000</v>
      </c>
      <c r="E45" s="38">
        <f>E46</f>
        <v>500000</v>
      </c>
      <c r="X45" s="27"/>
    </row>
    <row r="46" spans="1:24" ht="111" customHeight="1">
      <c r="A46" s="24" t="s">
        <v>52</v>
      </c>
      <c r="B46" s="23" t="s">
        <v>53</v>
      </c>
      <c r="C46" s="13" t="s">
        <v>15</v>
      </c>
      <c r="D46" s="37">
        <v>500000</v>
      </c>
      <c r="E46" s="38">
        <v>500000</v>
      </c>
      <c r="X46" s="27"/>
    </row>
    <row r="47" spans="1:24" ht="25.5" customHeight="1">
      <c r="A47" s="34" t="s">
        <v>54</v>
      </c>
      <c r="B47" s="29" t="s">
        <v>55</v>
      </c>
      <c r="C47" s="12" t="s">
        <v>56</v>
      </c>
      <c r="D47" s="36">
        <f>D48</f>
        <v>30978400</v>
      </c>
      <c r="E47" s="36">
        <f>E48</f>
        <v>31186800</v>
      </c>
      <c r="X47" s="27"/>
    </row>
    <row r="48" spans="1:24" ht="51.75" customHeight="1">
      <c r="A48" s="35" t="s">
        <v>57</v>
      </c>
      <c r="B48" s="30" t="s">
        <v>82</v>
      </c>
      <c r="C48" s="13" t="s">
        <v>13</v>
      </c>
      <c r="D48" s="37">
        <f>D49+D51+D53+D57</f>
        <v>30978400</v>
      </c>
      <c r="E48" s="37">
        <f>E49+E51+E53+E57</f>
        <v>31186800</v>
      </c>
      <c r="X48" s="27"/>
    </row>
    <row r="49" spans="1:24" ht="34.5" customHeight="1">
      <c r="A49" s="35" t="s">
        <v>58</v>
      </c>
      <c r="B49" s="30" t="s">
        <v>59</v>
      </c>
      <c r="C49" s="14" t="s">
        <v>83</v>
      </c>
      <c r="D49" s="37">
        <f>D50</f>
        <v>27593000</v>
      </c>
      <c r="E49" s="37">
        <f>E50</f>
        <v>27494900</v>
      </c>
      <c r="X49" s="27"/>
    </row>
    <row r="50" spans="1:24" ht="31.5" customHeight="1">
      <c r="A50" s="35" t="s">
        <v>60</v>
      </c>
      <c r="B50" s="30" t="s">
        <v>61</v>
      </c>
      <c r="C50" s="13" t="s">
        <v>84</v>
      </c>
      <c r="D50" s="37">
        <v>27593000</v>
      </c>
      <c r="E50" s="39">
        <v>27494900</v>
      </c>
      <c r="X50" s="27"/>
    </row>
    <row r="51" spans="1:24" ht="47.25" customHeight="1">
      <c r="A51" s="35" t="s">
        <v>62</v>
      </c>
      <c r="B51" s="23" t="s">
        <v>108</v>
      </c>
      <c r="C51" s="13" t="s">
        <v>109</v>
      </c>
      <c r="D51" s="37">
        <f>D52</f>
        <v>0</v>
      </c>
      <c r="E51" s="37">
        <f>E52</f>
        <v>300000</v>
      </c>
      <c r="X51" s="27"/>
    </row>
    <row r="52" spans="1:24" ht="31.5" customHeight="1">
      <c r="A52" s="35" t="s">
        <v>63</v>
      </c>
      <c r="B52" s="23" t="s">
        <v>110</v>
      </c>
      <c r="C52" s="13" t="s">
        <v>111</v>
      </c>
      <c r="D52" s="37">
        <v>0</v>
      </c>
      <c r="E52" s="39">
        <v>300000</v>
      </c>
      <c r="X52" s="27"/>
    </row>
    <row r="53" spans="1:24" ht="32.25" customHeight="1">
      <c r="A53" s="35" t="s">
        <v>66</v>
      </c>
      <c r="B53" s="30" t="s">
        <v>85</v>
      </c>
      <c r="C53" s="14" t="s">
        <v>86</v>
      </c>
      <c r="D53" s="37">
        <f>D54+D55+D56</f>
        <v>251300</v>
      </c>
      <c r="E53" s="37">
        <f>E54+E55+E56</f>
        <v>257800</v>
      </c>
      <c r="X53" s="27"/>
    </row>
    <row r="54" spans="1:24" ht="61.5" customHeight="1">
      <c r="A54" s="35" t="s">
        <v>68</v>
      </c>
      <c r="B54" s="30" t="s">
        <v>105</v>
      </c>
      <c r="C54" s="14" t="s">
        <v>106</v>
      </c>
      <c r="D54" s="37">
        <v>1300</v>
      </c>
      <c r="E54" s="39">
        <v>1300</v>
      </c>
      <c r="X54" s="19"/>
    </row>
    <row r="55" spans="1:5" ht="60" customHeight="1">
      <c r="A55" s="35" t="s">
        <v>112</v>
      </c>
      <c r="B55" s="30" t="s">
        <v>65</v>
      </c>
      <c r="C55" s="13" t="s">
        <v>88</v>
      </c>
      <c r="D55" s="40">
        <v>221100</v>
      </c>
      <c r="E55" s="40">
        <v>227600</v>
      </c>
    </row>
    <row r="56" spans="1:5" ht="47.25" customHeight="1">
      <c r="A56" s="35" t="s">
        <v>113</v>
      </c>
      <c r="B56" s="30" t="s">
        <v>64</v>
      </c>
      <c r="C56" s="14" t="s">
        <v>87</v>
      </c>
      <c r="D56" s="40">
        <f>23100+5800</f>
        <v>28900</v>
      </c>
      <c r="E56" s="40">
        <f>23100+5800</f>
        <v>28900</v>
      </c>
    </row>
    <row r="57" spans="1:5" ht="15.75" customHeight="1">
      <c r="A57" s="35" t="s">
        <v>114</v>
      </c>
      <c r="B57" s="31" t="s">
        <v>67</v>
      </c>
      <c r="C57" s="32" t="s">
        <v>89</v>
      </c>
      <c r="D57" s="40">
        <f>D58+D59</f>
        <v>3134100</v>
      </c>
      <c r="E57" s="40">
        <f>E58+E59</f>
        <v>3134100</v>
      </c>
    </row>
    <row r="58" spans="1:5" ht="93.75" customHeight="1">
      <c r="A58" s="35" t="s">
        <v>115</v>
      </c>
      <c r="B58" s="33" t="s">
        <v>69</v>
      </c>
      <c r="C58" s="32" t="s">
        <v>90</v>
      </c>
      <c r="D58" s="40">
        <v>200000</v>
      </c>
      <c r="E58" s="40">
        <v>200000</v>
      </c>
    </row>
    <row r="59" spans="1:5" ht="37.5" customHeight="1">
      <c r="A59" s="35" t="s">
        <v>116</v>
      </c>
      <c r="B59" s="33" t="s">
        <v>80</v>
      </c>
      <c r="C59" s="32" t="s">
        <v>91</v>
      </c>
      <c r="D59" s="40">
        <f>2934100</f>
        <v>2934100</v>
      </c>
      <c r="E59" s="40">
        <f>2934100</f>
        <v>2934100</v>
      </c>
    </row>
    <row r="60" spans="1:5" ht="16.5" customHeight="1">
      <c r="A60" s="51" t="s">
        <v>107</v>
      </c>
      <c r="B60" s="52"/>
      <c r="C60" s="53"/>
      <c r="D60" s="36">
        <f>D47+D23</f>
        <v>35922500</v>
      </c>
      <c r="E60" s="36">
        <f>E47+E23</f>
        <v>36131000</v>
      </c>
    </row>
    <row r="61" spans="1:5" ht="34.5" customHeight="1">
      <c r="A61" s="48" t="s">
        <v>2</v>
      </c>
      <c r="B61" s="48"/>
      <c r="C61" s="48"/>
      <c r="D61" s="48"/>
      <c r="E61" s="48"/>
    </row>
    <row r="62" spans="2:5" ht="15.75" customHeight="1" hidden="1">
      <c r="B62" s="46" t="s">
        <v>18</v>
      </c>
      <c r="C62" s="46"/>
      <c r="D62" s="46"/>
      <c r="E62" s="46"/>
    </row>
    <row r="63" spans="2:4" ht="15.75" customHeight="1">
      <c r="B63" s="10"/>
      <c r="C63" s="4"/>
      <c r="D63" s="4"/>
    </row>
    <row r="64" spans="2:4" ht="15.75" customHeight="1">
      <c r="B64" s="10"/>
      <c r="C64" s="4"/>
      <c r="D64" s="4"/>
    </row>
    <row r="65" ht="11.25" customHeight="1"/>
    <row r="66" ht="11.25" customHeight="1"/>
  </sheetData>
  <sheetProtection/>
  <mergeCells count="20">
    <mergeCell ref="B62:E62"/>
    <mergeCell ref="D18:E18"/>
    <mergeCell ref="C4:E4"/>
    <mergeCell ref="C5:E5"/>
    <mergeCell ref="D20:D21"/>
    <mergeCell ref="A19:A21"/>
    <mergeCell ref="A61:E61"/>
    <mergeCell ref="B15:E15"/>
    <mergeCell ref="B14:E14"/>
    <mergeCell ref="A60:C60"/>
    <mergeCell ref="C2:E2"/>
    <mergeCell ref="C3:E3"/>
    <mergeCell ref="B19:B21"/>
    <mergeCell ref="C19:C21"/>
    <mergeCell ref="D19:E19"/>
    <mergeCell ref="E20:E21"/>
    <mergeCell ref="C7:E7"/>
    <mergeCell ref="C8:E8"/>
    <mergeCell ref="C9:E9"/>
    <mergeCell ref="C10:E10"/>
  </mergeCells>
  <printOptions/>
  <pageMargins left="1.1023622047244095" right="0.5905511811023623" top="0.984251968503937" bottom="0.7874015748031497" header="0.5905511811023623" footer="0.7086614173228347"/>
  <pageSetup fitToHeight="0" fitToWidth="1" horizontalDpi="600" verticalDpi="600" orientation="portrait" paperSize="9" scale="73" r:id="rId1"/>
  <headerFooter differentFirst="1" alignWithMargins="0">
    <oddHeader>&amp;C&amp;P</oddHeader>
  </headerFooter>
  <rowBreaks count="2" manualBreakCount="2">
    <brk id="30" max="4" man="1"/>
    <brk id="45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Орлова Ольга Николаевна</cp:lastModifiedBy>
  <cp:lastPrinted>2020-02-05T14:00:46Z</cp:lastPrinted>
  <dcterms:created xsi:type="dcterms:W3CDTF">2008-10-23T07:29:54Z</dcterms:created>
  <dcterms:modified xsi:type="dcterms:W3CDTF">2020-02-05T14:01:13Z</dcterms:modified>
  <cp:category/>
  <cp:version/>
  <cp:contentType/>
  <cp:contentStatus/>
</cp:coreProperties>
</file>