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035" activeTab="0"/>
  </bookViews>
  <sheets>
    <sheet name="Вып.плана._9" sheetId="1" r:id="rId1"/>
  </sheets>
  <definedNames>
    <definedName name="_xlnm.Print_Titles" localSheetId="0">'Вып.плана._9'!$14:$17</definedName>
    <definedName name="_xlnm.Print_Area" localSheetId="0">'Вып.плана._9'!$A$1:$E$51</definedName>
  </definedNames>
  <calcPr fullCalcOnLoad="1"/>
</workbook>
</file>

<file path=xl/sharedStrings.xml><?xml version="1.0" encoding="utf-8"?>
<sst xmlns="http://schemas.openxmlformats.org/spreadsheetml/2006/main" count="109" uniqueCount="109">
  <si>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</si>
  <si>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</si>
  <si>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</si>
  <si>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</si>
  <si>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</si>
  <si>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</si>
  <si>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</si>
  <si>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</si>
  <si>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</si>
  <si>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</si>
  <si>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</si>
  <si>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</si>
  <si>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</si>
  <si>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</si>
  <si>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 xml:space="preserve">ВСЕГО </t>
  </si>
  <si>
    <t>000 1 01 02010 01 0000 110</t>
  </si>
  <si>
    <t>000 1 11 09045 10 0000 120</t>
  </si>
  <si>
    <t>Утверждено</t>
  </si>
  <si>
    <t xml:space="preserve"> к решению Совета депутатов</t>
  </si>
  <si>
    <t xml:space="preserve"> 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</si>
  <si>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</si>
  <si>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</si>
  <si>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</si>
  <si>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</si>
  <si>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</si>
  <si>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>сельского поселения Полноват</t>
  </si>
  <si>
    <t>000 1 06 01030 10 0000 110</t>
  </si>
  <si>
    <t>000 1 06 06033 10 0000 110</t>
  </si>
  <si>
    <t>000 1 06 06043 10 0000 110</t>
  </si>
  <si>
    <t>000 1 11 09000 00 0000 120</t>
  </si>
  <si>
    <t>№ п/п</t>
  </si>
  <si>
    <t>1.</t>
  </si>
  <si>
    <t>НАЛОГОВЫЕ И НЕНАЛОГОВЫЕ ДОХОДЫ</t>
  </si>
  <si>
    <t>1.1.</t>
  </si>
  <si>
    <t>НАЛОГИ НА ПРИБЫЛЬ, ДОХОДЫ</t>
  </si>
  <si>
    <t>1.1.1.</t>
  </si>
  <si>
    <t>Налог на доходы физических лиц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</si>
  <si>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</si>
  <si>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</si>
  <si>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1.2. </t>
  </si>
  <si>
    <t>НАЛОГИ НА ТОВАРЫ (РАБОТЫ, УСЛУГИ), РЕАЛИЗУЕМЫЕ НА ТЕРРИТОРИИ РОССИЙСКОЙ ФЕДЕРАЦИИ</t>
  </si>
  <si>
    <t xml:space="preserve">1.2.1.1.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</si>
  <si>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</si>
  <si>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1.2.1.2.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</si>
  <si>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</si>
  <si>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</si>
  <si>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1.3.2. </t>
  </si>
  <si>
    <t xml:space="preserve">Земельный налог </t>
  </si>
  <si>
    <t xml:space="preserve">1.3.2.2. 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</si>
  <si>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</si>
  <si>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1.4. </t>
  </si>
  <si>
    <t>ГОСУДАРСТВЕННАЯ ПОШЛИНА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</si>
  <si>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</si>
  <si>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</si>
  <si>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</si>
  <si>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</si>
  <si>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1.5.1.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</si>
  <si>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</si>
  <si>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1.5.1.1.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</si>
  <si>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</si>
  <si>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</si>
  <si>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</si>
  <si>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</si>
  <si>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</si>
  <si>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</si>
  <si>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</si>
  <si>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</si>
  <si>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</si>
  <si>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</si>
  <si>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</si>
  <si>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</si>
  <si>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</si>
  <si>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</si>
  <si>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</si>
  <si>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</si>
  <si>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</si>
  <si>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 xml:space="preserve"> Акцизы по подакцизным товарам (продукции), производимым на территории Российской Федерации</t>
  </si>
  <si>
    <t>1.2.1.</t>
  </si>
  <si>
    <t>НАЛОГИ НА ИМУЩЕСТВО</t>
  </si>
  <si>
    <t xml:space="preserve">1.3. </t>
  </si>
  <si>
    <t xml:space="preserve">1.3.1.1.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</si>
  <si>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</si>
  <si>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1.3.2.1. </t>
  </si>
  <si>
    <t>1.4.1.1.</t>
  </si>
  <si>
    <t xml:space="preserve">1.5. </t>
  </si>
  <si>
    <t xml:space="preserve">  ПРИЛОЖЕНИЕ № 3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</si>
  <si>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</si>
  <si>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</si>
  <si>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000 1 03 02240 01 0000 110</t>
  </si>
  <si>
    <t>000 1 03 02260 01 0000 110</t>
  </si>
  <si>
    <t xml:space="preserve">1.2.1.3. </t>
  </si>
  <si>
    <t xml:space="preserve">1.2.1.4. </t>
  </si>
  <si>
    <t>2020 год</t>
  </si>
  <si>
    <t>Прочие межбюджетные трансферты, передаваемые бюджетам сельских поселений</t>
  </si>
  <si>
    <t>2.1.3.2.</t>
  </si>
  <si>
    <t xml:space="preserve">  от          декабря 2018 года  № </t>
  </si>
  <si>
    <t>бюджета сельского поселения Полноват на плановый период  2020 и 2021  годов</t>
  </si>
  <si>
    <t>2021 год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</si>
  <si>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</si>
  <si>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</si>
  <si>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</si>
  <si>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 xml:space="preserve">Субвенции бюджетам бюджетной системы Российской Федерации </t>
  </si>
  <si>
    <t>000 2 02 30000 00 0000 150</t>
  </si>
  <si>
    <t>000 2 02 35930 10 0000 150</t>
  </si>
  <si>
    <t xml:space="preserve">2.1.2.2. </t>
  </si>
  <si>
    <t>000 2 02 35118 10 0000 150</t>
  </si>
  <si>
    <t>000 2 02 40000 00 0000 150</t>
  </si>
  <si>
    <t>000 2 02 40014 10 0000 150</t>
  </si>
  <si>
    <t>000 2 02 49999 10 0000 150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</si>
</sst>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1" fillId="0" borderId="0" xfId="52" applyBorder="1">
      <alignment/>
      <protection/>
    </xf>
    <xf numFmtId="19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9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190" fontId="6" fillId="0" borderId="10" xfId="52" applyNumberFormat="1" applyFont="1" applyBorder="1" applyAlignment="1">
      <alignment horizontal="center" vertical="center"/>
      <protection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190" fontId="5" fillId="0" borderId="10" xfId="52" applyNumberFormat="1" applyFont="1" applyFill="1" applyBorder="1" applyAlignment="1" applyProtection="1">
      <alignment/>
      <protection hidden="1"/>
    </xf>
    <xf numFmtId="190" fontId="5" fillId="0" borderId="10" xfId="52" applyNumberFormat="1" applyFont="1" applyBorder="1" applyAlignment="1">
      <alignment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190" fontId="6" fillId="0" borderId="10" xfId="52" applyNumberFormat="1" applyFont="1" applyFill="1" applyBorder="1" applyAlignment="1">
      <alignment horizontal="center" vertical="center"/>
      <protection/>
    </xf>
    <xf numFmtId="190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Font="1" applyBorder="1">
      <alignment/>
      <protection/>
    </xf>
    <xf numFmtId="0" fontId="6" fillId="0" borderId="0" xfId="52" applyFont="1" applyBorder="1" applyAlignment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182" fontId="6" fillId="0" borderId="10" xfId="52" applyNumberFormat="1" applyFont="1" applyFill="1" applyBorder="1" applyAlignment="1" applyProtection="1">
      <alignment horizontal="left" vertical="top"/>
      <protection hidden="1"/>
    </xf>
    <xf numFmtId="182" fontId="6" fillId="0" borderId="10" xfId="52" applyNumberFormat="1" applyFont="1" applyFill="1" applyBorder="1" applyAlignment="1" applyProtection="1">
      <alignment horizontal="left" vertical="top" wrapText="1"/>
      <protection hidden="1"/>
    </xf>
    <xf numFmtId="182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Font="1" applyAlignment="1">
      <alignment horizontal="center" vertical="top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192" fontId="5" fillId="0" borderId="10" xfId="52" applyNumberFormat="1" applyFont="1" applyBorder="1" applyAlignment="1">
      <alignment horizontal="center" vertical="center"/>
      <protection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11" xfId="52" applyFont="1" applyFill="1" applyBorder="1" applyAlignment="1" applyProtection="1">
      <alignment horizontal="center" vertical="top"/>
      <protection hidden="1"/>
    </xf>
    <xf numFmtId="0" fontId="2" fillId="0" borderId="12" xfId="52" applyFont="1" applyFill="1" applyBorder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vertical="top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view="pageBreakPreview" zoomScaleNormal="200" zoomScaleSheetLayoutView="100" workbookViewId="0" topLeftCell="A2">
      <selection activeCell="B32" sqref="B32"/>
    </sheetView>
  </sheetViews>
  <sheetFormatPr defaultColWidth="9.00390625" defaultRowHeight="12.75"/>
  <cols>
    <col min="1" max="1" width="7.875" style="3" customWidth="1"/>
    <col min="2" max="2" width="37.125" style="12" customWidth="1"/>
    <col min="3" max="3" width="27.625" style="3" customWidth="1"/>
    <col min="4" max="4" width="13.375" style="3" customWidth="1"/>
    <col min="5" max="5" width="13.125" style="3" customWidth="1"/>
    <col min="6" max="16384" width="9.125" style="3" customWidth="1"/>
  </cols>
  <sheetData>
    <row r="1" spans="2:24" ht="409.5" customHeight="1" hidden="1">
      <c r="B1" s="8"/>
      <c r="C1" s="1"/>
      <c r="D1" s="2"/>
      <c r="X1" s="20"/>
    </row>
    <row r="2" spans="2:24" ht="15.75">
      <c r="B2" s="16"/>
      <c r="C2" s="43" t="s">
        <v>85</v>
      </c>
      <c r="D2" s="43"/>
      <c r="E2" s="43"/>
      <c r="X2" s="20"/>
    </row>
    <row r="3" spans="2:24" ht="15.75">
      <c r="B3" s="16"/>
      <c r="C3" s="43" t="s">
        <v>18</v>
      </c>
      <c r="D3" s="43"/>
      <c r="E3" s="43"/>
      <c r="X3" s="20"/>
    </row>
    <row r="4" spans="2:24" ht="15.75">
      <c r="B4" s="16"/>
      <c r="C4" s="43" t="s">
        <v>25</v>
      </c>
      <c r="D4" s="43"/>
      <c r="E4" s="43"/>
      <c r="X4" s="20"/>
    </row>
    <row r="5" spans="2:24" ht="15.75">
      <c r="B5" s="16"/>
      <c r="C5" s="43" t="s">
        <v>95</v>
      </c>
      <c r="D5" s="43"/>
      <c r="E5" s="43"/>
      <c r="X5" s="20"/>
    </row>
    <row r="6" spans="2:24" ht="15.75">
      <c r="B6" s="16"/>
      <c r="C6" s="17"/>
      <c r="D6" s="19"/>
      <c r="X6" s="20"/>
    </row>
    <row r="7" spans="2:24" ht="15.75">
      <c r="B7" s="16"/>
      <c r="C7" s="17"/>
      <c r="D7" s="19"/>
      <c r="X7" s="20"/>
    </row>
    <row r="8" spans="2:24" ht="27.75" customHeight="1">
      <c r="B8" s="9"/>
      <c r="C8" s="6"/>
      <c r="D8" s="7"/>
      <c r="X8" s="20"/>
    </row>
    <row r="9" spans="2:24" s="5" customFormat="1" ht="15.75">
      <c r="B9" s="51" t="s">
        <v>3</v>
      </c>
      <c r="C9" s="51"/>
      <c r="D9" s="51"/>
      <c r="E9" s="51"/>
      <c r="X9" s="37"/>
    </row>
    <row r="10" spans="2:24" ht="30.75" customHeight="1">
      <c r="B10" s="50" t="s">
        <v>96</v>
      </c>
      <c r="C10" s="50"/>
      <c r="D10" s="50"/>
      <c r="E10" s="50"/>
      <c r="X10" s="20"/>
    </row>
    <row r="11" spans="2:24" ht="6.75" customHeight="1">
      <c r="B11" s="18"/>
      <c r="C11" s="18"/>
      <c r="D11" s="18"/>
      <c r="X11" s="20"/>
    </row>
    <row r="12" spans="2:24" ht="6.75" customHeight="1">
      <c r="B12" s="18"/>
      <c r="C12" s="18"/>
      <c r="D12" s="26"/>
      <c r="E12" s="20"/>
      <c r="X12" s="20"/>
    </row>
    <row r="13" spans="2:24" ht="15.75">
      <c r="B13" s="18"/>
      <c r="C13" s="18"/>
      <c r="D13" s="48" t="s">
        <v>20</v>
      </c>
      <c r="E13" s="48"/>
      <c r="X13" s="20"/>
    </row>
    <row r="14" spans="1:24" ht="15" customHeight="1">
      <c r="A14" s="44" t="s">
        <v>30</v>
      </c>
      <c r="B14" s="44" t="s">
        <v>1</v>
      </c>
      <c r="C14" s="44" t="s">
        <v>0</v>
      </c>
      <c r="D14" s="45" t="s">
        <v>17</v>
      </c>
      <c r="E14" s="45"/>
      <c r="X14" s="20"/>
    </row>
    <row r="15" spans="1:24" ht="15.75" customHeight="1">
      <c r="A15" s="44"/>
      <c r="B15" s="44"/>
      <c r="C15" s="44"/>
      <c r="D15" s="44" t="s">
        <v>92</v>
      </c>
      <c r="E15" s="46" t="s">
        <v>97</v>
      </c>
      <c r="X15" s="20"/>
    </row>
    <row r="16" spans="1:24" ht="15" customHeight="1">
      <c r="A16" s="44"/>
      <c r="B16" s="44"/>
      <c r="C16" s="44"/>
      <c r="D16" s="44"/>
      <c r="E16" s="46"/>
      <c r="X16" s="20"/>
    </row>
    <row r="17" spans="1:24" ht="12.75" customHeight="1">
      <c r="A17" s="34">
        <v>1</v>
      </c>
      <c r="B17" s="34">
        <v>2</v>
      </c>
      <c r="C17" s="34">
        <v>3</v>
      </c>
      <c r="D17" s="34">
        <v>4</v>
      </c>
      <c r="E17" s="34">
        <v>5</v>
      </c>
      <c r="X17" s="20"/>
    </row>
    <row r="18" spans="1:24" ht="31.5">
      <c r="A18" s="31" t="s">
        <v>31</v>
      </c>
      <c r="B18" s="24" t="s">
        <v>32</v>
      </c>
      <c r="C18" s="13" t="s">
        <v>4</v>
      </c>
      <c r="D18" s="21">
        <f>D19+D28+D33+D36+D22</f>
        <v>4736000</v>
      </c>
      <c r="E18" s="21">
        <f>E19+E28+E33+E36+E22</f>
        <v>4756600</v>
      </c>
      <c r="X18" s="20"/>
    </row>
    <row r="19" spans="1:24" ht="19.5" customHeight="1">
      <c r="A19" s="31" t="s">
        <v>33</v>
      </c>
      <c r="B19" s="23" t="s">
        <v>34</v>
      </c>
      <c r="C19" s="14" t="s">
        <v>5</v>
      </c>
      <c r="D19" s="22">
        <f>D20</f>
        <v>2057800</v>
      </c>
      <c r="E19" s="25">
        <f>E20</f>
        <v>2078400</v>
      </c>
      <c r="X19" s="20"/>
    </row>
    <row r="20" spans="1:24" ht="17.25" customHeight="1">
      <c r="A20" s="31" t="s">
        <v>35</v>
      </c>
      <c r="B20" s="23" t="s">
        <v>36</v>
      </c>
      <c r="C20" s="14" t="s">
        <v>6</v>
      </c>
      <c r="D20" s="22">
        <f>D21</f>
        <v>2057800</v>
      </c>
      <c r="E20" s="22">
        <f>E21</f>
        <v>2078400</v>
      </c>
      <c r="X20" s="20"/>
    </row>
    <row r="21" spans="1:24" ht="139.5" customHeight="1">
      <c r="A21" s="31" t="s">
        <v>37</v>
      </c>
      <c r="B21" s="23" t="s">
        <v>38</v>
      </c>
      <c r="C21" s="14" t="s">
        <v>15</v>
      </c>
      <c r="D21" s="22">
        <v>2057800</v>
      </c>
      <c r="E21" s="25">
        <v>2078400</v>
      </c>
      <c r="X21" s="20"/>
    </row>
    <row r="22" spans="1:24" ht="62.25" customHeight="1">
      <c r="A22" s="31" t="s">
        <v>39</v>
      </c>
      <c r="B22" s="27" t="s">
        <v>40</v>
      </c>
      <c r="C22" s="15" t="s">
        <v>21</v>
      </c>
      <c r="D22" s="22">
        <f>D23</f>
        <v>2016400</v>
      </c>
      <c r="E22" s="22">
        <f>E23</f>
        <v>2016400</v>
      </c>
      <c r="X22" s="20"/>
    </row>
    <row r="23" spans="1:24" ht="49.5" customHeight="1">
      <c r="A23" s="31" t="s">
        <v>77</v>
      </c>
      <c r="B23" s="27" t="s">
        <v>76</v>
      </c>
      <c r="C23" s="15" t="s">
        <v>22</v>
      </c>
      <c r="D23" s="22">
        <f>D24+D26+D25+D27</f>
        <v>2016400</v>
      </c>
      <c r="E23" s="22">
        <f>E24+E26+E25+E27</f>
        <v>2016400</v>
      </c>
      <c r="X23" s="20"/>
    </row>
    <row r="24" spans="1:24" ht="126.75" customHeight="1">
      <c r="A24" s="31" t="s">
        <v>41</v>
      </c>
      <c r="B24" s="27" t="s">
        <v>42</v>
      </c>
      <c r="C24" s="15" t="s">
        <v>23</v>
      </c>
      <c r="D24" s="22">
        <v>499300</v>
      </c>
      <c r="E24" s="25">
        <v>499300</v>
      </c>
      <c r="X24" s="20"/>
    </row>
    <row r="25" spans="1:24" ht="159.75" customHeight="1">
      <c r="A25" s="31" t="s">
        <v>43</v>
      </c>
      <c r="B25" s="27" t="s">
        <v>86</v>
      </c>
      <c r="C25" s="15" t="s">
        <v>88</v>
      </c>
      <c r="D25" s="22">
        <v>6400</v>
      </c>
      <c r="E25" s="25">
        <v>6400</v>
      </c>
      <c r="X25" s="20"/>
    </row>
    <row r="26" spans="1:24" ht="127.5" customHeight="1">
      <c r="A26" s="31" t="s">
        <v>90</v>
      </c>
      <c r="B26" s="27" t="s">
        <v>44</v>
      </c>
      <c r="C26" s="15" t="s">
        <v>24</v>
      </c>
      <c r="D26" s="22">
        <v>1672000</v>
      </c>
      <c r="E26" s="25">
        <v>1672000</v>
      </c>
      <c r="X26" s="20"/>
    </row>
    <row r="27" spans="1:24" ht="128.25" customHeight="1">
      <c r="A27" s="31" t="s">
        <v>91</v>
      </c>
      <c r="B27" s="27" t="s">
        <v>87</v>
      </c>
      <c r="C27" s="15" t="s">
        <v>89</v>
      </c>
      <c r="D27" s="22">
        <v>-161300</v>
      </c>
      <c r="E27" s="25">
        <v>-161300</v>
      </c>
      <c r="X27" s="20"/>
    </row>
    <row r="28" spans="1:24" ht="32.25" customHeight="1">
      <c r="A28" s="31" t="s">
        <v>79</v>
      </c>
      <c r="B28" s="39" t="s">
        <v>78</v>
      </c>
      <c r="C28" s="14" t="s">
        <v>7</v>
      </c>
      <c r="D28" s="22">
        <f>D29+D30</f>
        <v>121800</v>
      </c>
      <c r="E28" s="22">
        <f>E29+E30</f>
        <v>121800</v>
      </c>
      <c r="X28" s="20"/>
    </row>
    <row r="29" spans="1:24" ht="77.25" customHeight="1">
      <c r="A29" s="31" t="s">
        <v>80</v>
      </c>
      <c r="B29" s="27" t="s">
        <v>45</v>
      </c>
      <c r="C29" s="14" t="s">
        <v>26</v>
      </c>
      <c r="D29" s="22">
        <v>72600</v>
      </c>
      <c r="E29" s="25">
        <v>72600</v>
      </c>
      <c r="X29" s="20"/>
    </row>
    <row r="30" spans="1:24" ht="22.5" customHeight="1">
      <c r="A30" s="31" t="s">
        <v>46</v>
      </c>
      <c r="B30" s="27" t="s">
        <v>47</v>
      </c>
      <c r="C30" s="14" t="s">
        <v>8</v>
      </c>
      <c r="D30" s="22">
        <f>D31+D32</f>
        <v>49200</v>
      </c>
      <c r="E30" s="25">
        <f>E31+E32</f>
        <v>49200</v>
      </c>
      <c r="X30" s="20"/>
    </row>
    <row r="31" spans="1:24" ht="63.75" customHeight="1">
      <c r="A31" s="31" t="s">
        <v>82</v>
      </c>
      <c r="B31" s="27" t="s">
        <v>81</v>
      </c>
      <c r="C31" s="14" t="s">
        <v>27</v>
      </c>
      <c r="D31" s="22">
        <v>30700</v>
      </c>
      <c r="E31" s="25">
        <v>30700</v>
      </c>
      <c r="X31" s="20"/>
    </row>
    <row r="32" spans="1:24" ht="64.5" customHeight="1">
      <c r="A32" s="31" t="s">
        <v>48</v>
      </c>
      <c r="B32" s="27" t="s">
        <v>49</v>
      </c>
      <c r="C32" s="14" t="s">
        <v>28</v>
      </c>
      <c r="D32" s="22">
        <v>18500</v>
      </c>
      <c r="E32" s="25">
        <v>18500</v>
      </c>
      <c r="X32" s="20"/>
    </row>
    <row r="33" spans="1:24" ht="27" customHeight="1">
      <c r="A33" s="31" t="s">
        <v>50</v>
      </c>
      <c r="B33" s="39" t="s">
        <v>51</v>
      </c>
      <c r="C33" s="14" t="s">
        <v>9</v>
      </c>
      <c r="D33" s="22">
        <f>D34</f>
        <v>40000</v>
      </c>
      <c r="E33" s="25">
        <f>E34</f>
        <v>40000</v>
      </c>
      <c r="X33" s="20"/>
    </row>
    <row r="34" spans="1:24" ht="94.5" customHeight="1">
      <c r="A34" s="31" t="s">
        <v>52</v>
      </c>
      <c r="B34" s="23" t="s">
        <v>53</v>
      </c>
      <c r="C34" s="14" t="s">
        <v>10</v>
      </c>
      <c r="D34" s="22">
        <f>D35</f>
        <v>40000</v>
      </c>
      <c r="E34" s="25">
        <f>E35</f>
        <v>40000</v>
      </c>
      <c r="X34" s="20"/>
    </row>
    <row r="35" spans="1:24" ht="126" customHeight="1">
      <c r="A35" s="31" t="s">
        <v>83</v>
      </c>
      <c r="B35" s="23" t="s">
        <v>54</v>
      </c>
      <c r="C35" s="14" t="s">
        <v>11</v>
      </c>
      <c r="D35" s="22">
        <v>40000</v>
      </c>
      <c r="E35" s="25">
        <v>40000</v>
      </c>
      <c r="X35" s="38"/>
    </row>
    <row r="36" spans="1:24" ht="78.75" customHeight="1">
      <c r="A36" s="31" t="s">
        <v>84</v>
      </c>
      <c r="B36" s="23" t="s">
        <v>55</v>
      </c>
      <c r="C36" s="14" t="s">
        <v>12</v>
      </c>
      <c r="D36" s="22">
        <f>D37</f>
        <v>500000</v>
      </c>
      <c r="E36" s="22">
        <f>E37</f>
        <v>500000</v>
      </c>
      <c r="X36" s="38"/>
    </row>
    <row r="37" spans="1:24" ht="146.25" customHeight="1">
      <c r="A37" s="31" t="s">
        <v>56</v>
      </c>
      <c r="B37" s="23" t="s">
        <v>57</v>
      </c>
      <c r="C37" s="14" t="s">
        <v>29</v>
      </c>
      <c r="D37" s="22">
        <f>D38</f>
        <v>500000</v>
      </c>
      <c r="E37" s="25">
        <f>E38</f>
        <v>500000</v>
      </c>
      <c r="X37" s="38"/>
    </row>
    <row r="38" spans="1:24" ht="141" customHeight="1">
      <c r="A38" s="31" t="s">
        <v>58</v>
      </c>
      <c r="B38" s="27" t="s">
        <v>59</v>
      </c>
      <c r="C38" s="14" t="s">
        <v>16</v>
      </c>
      <c r="D38" s="22">
        <v>500000</v>
      </c>
      <c r="E38" s="25">
        <v>500000</v>
      </c>
      <c r="X38" s="38"/>
    </row>
    <row r="39" spans="1:24" ht="33.75" customHeight="1">
      <c r="A39" s="30" t="s">
        <v>60</v>
      </c>
      <c r="B39" s="32" t="s">
        <v>61</v>
      </c>
      <c r="C39" s="13" t="s">
        <v>62</v>
      </c>
      <c r="D39" s="21">
        <f>D40</f>
        <v>29786900</v>
      </c>
      <c r="E39" s="21">
        <f>E40</f>
        <v>30406000</v>
      </c>
      <c r="X39" s="38"/>
    </row>
    <row r="40" spans="1:24" ht="69.75" customHeight="1">
      <c r="A40" s="31" t="s">
        <v>63</v>
      </c>
      <c r="B40" s="39" t="s">
        <v>98</v>
      </c>
      <c r="C40" s="14" t="s">
        <v>13</v>
      </c>
      <c r="D40" s="22">
        <f>D41+D43+D46</f>
        <v>29786900</v>
      </c>
      <c r="E40" s="22">
        <f>E41+E43+E46</f>
        <v>30406000</v>
      </c>
      <c r="X40" s="38"/>
    </row>
    <row r="41" spans="1:24" ht="34.5" customHeight="1">
      <c r="A41" s="31" t="s">
        <v>64</v>
      </c>
      <c r="B41" s="23" t="s">
        <v>65</v>
      </c>
      <c r="C41" s="15" t="s">
        <v>99</v>
      </c>
      <c r="D41" s="22">
        <f>D42</f>
        <v>27160100</v>
      </c>
      <c r="E41" s="22">
        <f>E42</f>
        <v>27080400</v>
      </c>
      <c r="X41" s="38"/>
    </row>
    <row r="42" spans="1:24" ht="51.75" customHeight="1">
      <c r="A42" s="31" t="s">
        <v>66</v>
      </c>
      <c r="B42" s="23" t="s">
        <v>67</v>
      </c>
      <c r="C42" s="14" t="s">
        <v>100</v>
      </c>
      <c r="D42" s="22">
        <v>27160100</v>
      </c>
      <c r="E42" s="35">
        <v>27080400</v>
      </c>
      <c r="X42" s="38"/>
    </row>
    <row r="43" spans="1:24" ht="37.5" customHeight="1">
      <c r="A43" s="31" t="s">
        <v>68</v>
      </c>
      <c r="B43" s="23" t="s">
        <v>101</v>
      </c>
      <c r="C43" s="15" t="s">
        <v>102</v>
      </c>
      <c r="D43" s="22">
        <f>D44+D45</f>
        <v>236100</v>
      </c>
      <c r="E43" s="22">
        <f>E44+E45</f>
        <v>243500</v>
      </c>
      <c r="X43" s="38"/>
    </row>
    <row r="44" spans="1:24" ht="63.75" customHeight="1">
      <c r="A44" s="31" t="s">
        <v>69</v>
      </c>
      <c r="B44" s="23" t="s">
        <v>70</v>
      </c>
      <c r="C44" s="15" t="s">
        <v>103</v>
      </c>
      <c r="D44" s="22">
        <v>21000</v>
      </c>
      <c r="E44" s="35">
        <v>21000</v>
      </c>
      <c r="X44" s="20"/>
    </row>
    <row r="45" spans="1:5" ht="79.5" customHeight="1">
      <c r="A45" s="31" t="s">
        <v>104</v>
      </c>
      <c r="B45" s="23" t="s">
        <v>71</v>
      </c>
      <c r="C45" s="14" t="s">
        <v>105</v>
      </c>
      <c r="D45" s="36">
        <v>215100</v>
      </c>
      <c r="E45" s="36">
        <v>222500</v>
      </c>
    </row>
    <row r="46" spans="1:5" ht="23.25" customHeight="1">
      <c r="A46" s="31" t="s">
        <v>72</v>
      </c>
      <c r="B46" s="40" t="s">
        <v>73</v>
      </c>
      <c r="C46" s="33" t="s">
        <v>106</v>
      </c>
      <c r="D46" s="36">
        <f>D47+D48</f>
        <v>2390700</v>
      </c>
      <c r="E46" s="36">
        <f>E47+E48</f>
        <v>3082100</v>
      </c>
    </row>
    <row r="47" spans="1:5" ht="95.25" customHeight="1">
      <c r="A47" s="31" t="s">
        <v>74</v>
      </c>
      <c r="B47" s="41" t="s">
        <v>75</v>
      </c>
      <c r="C47" s="33" t="s">
        <v>107</v>
      </c>
      <c r="D47" s="36">
        <v>200000</v>
      </c>
      <c r="E47" s="35">
        <v>200000</v>
      </c>
    </row>
    <row r="48" spans="1:5" ht="45" customHeight="1">
      <c r="A48" s="41" t="s">
        <v>94</v>
      </c>
      <c r="B48" s="41" t="s">
        <v>93</v>
      </c>
      <c r="C48" s="42" t="s">
        <v>108</v>
      </c>
      <c r="D48" s="36">
        <f>2090700+100000</f>
        <v>2190700</v>
      </c>
      <c r="E48" s="36">
        <v>2882100</v>
      </c>
    </row>
    <row r="49" spans="1:5" ht="16.5" customHeight="1">
      <c r="A49" s="31"/>
      <c r="B49" s="10" t="s">
        <v>14</v>
      </c>
      <c r="C49" s="34"/>
      <c r="D49" s="28">
        <f>D39+D18</f>
        <v>34522900</v>
      </c>
      <c r="E49" s="29">
        <f>E39+E18</f>
        <v>35162600</v>
      </c>
    </row>
    <row r="50" spans="1:5" ht="35.25" customHeight="1">
      <c r="A50" s="49" t="s">
        <v>2</v>
      </c>
      <c r="B50" s="49"/>
      <c r="C50" s="49"/>
      <c r="D50" s="49"/>
      <c r="E50" s="49"/>
    </row>
    <row r="51" spans="2:5" ht="15.75" customHeight="1">
      <c r="B51" s="47" t="s">
        <v>19</v>
      </c>
      <c r="C51" s="47"/>
      <c r="D51" s="47"/>
      <c r="E51" s="47"/>
    </row>
    <row r="52" spans="2:4" ht="15.75" customHeight="1">
      <c r="B52" s="11"/>
      <c r="C52" s="4"/>
      <c r="D52" s="4"/>
    </row>
    <row r="53" spans="2:4" ht="15.75" customHeight="1">
      <c r="B53" s="11"/>
      <c r="C53" s="4"/>
      <c r="D53" s="4"/>
    </row>
    <row r="54" ht="11.25" customHeight="1"/>
    <row r="55" ht="11.25" customHeight="1"/>
  </sheetData>
  <sheetProtection/>
  <mergeCells count="15">
    <mergeCell ref="B51:E51"/>
    <mergeCell ref="D13:E13"/>
    <mergeCell ref="C4:E4"/>
    <mergeCell ref="C5:E5"/>
    <mergeCell ref="D15:D16"/>
    <mergeCell ref="A14:A16"/>
    <mergeCell ref="A50:E50"/>
    <mergeCell ref="B10:E10"/>
    <mergeCell ref="B9:E9"/>
    <mergeCell ref="C2:E2"/>
    <mergeCell ref="C3:E3"/>
    <mergeCell ref="B14:B16"/>
    <mergeCell ref="C14:C16"/>
    <mergeCell ref="D14:E14"/>
    <mergeCell ref="E15:E16"/>
  </mergeCells>
  <printOptions/>
  <pageMargins left="1.1023622047244095" right="0.5905511811023623" top="0.984251968503937" bottom="0.7874015748031497" header="0.5905511811023623" footer="0.7086614173228347"/>
  <pageSetup firstPageNumber="9" useFirstPageNumber="1" horizontalDpi="600" verticalDpi="600" orientation="portrait" paperSize="9" scale="77" r:id="rId1"/>
  <headerFooter alignWithMargins="0">
    <oddHeader>&amp;C&amp;P</oddHeader>
  </headerFooter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Сандова Снежана Николаевна</cp:lastModifiedBy>
  <cp:lastPrinted>2018-11-06T04:56:34Z</cp:lastPrinted>
  <dcterms:created xsi:type="dcterms:W3CDTF">2008-10-23T07:29:54Z</dcterms:created>
  <dcterms:modified xsi:type="dcterms:W3CDTF">2018-11-06T04:56:39Z</dcterms:modified>
  <cp:category/>
  <cp:version/>
  <cp:contentType/>
  <cp:contentStatus/>
</cp:coreProperties>
</file>